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424" tabRatio="542" firstSheet="4" activeTab="4"/>
  </bookViews>
  <sheets>
    <sheet name="表1" sheetId="1" state="hidden" r:id="rId1"/>
    <sheet name="表2" sheetId="2" state="hidden" r:id="rId2"/>
    <sheet name="Sheet1" sheetId="3" state="hidden" r:id="rId3"/>
    <sheet name="总汇总表" sheetId="6" state="hidden" r:id="rId4"/>
    <sheet name="20250912" sheetId="13" r:id="rId5"/>
  </sheets>
  <definedNames>
    <definedName name="_xlnm._FilterDatabase" localSheetId="4" hidden="1">'20250912'!$2:$25</definedName>
    <definedName name="_xlnm.Print_Area" localSheetId="0">表1!$A$1:$AI$41</definedName>
    <definedName name="_xlnm.Print_Area" localSheetId="1">表2!$A$1:$AB$29</definedName>
    <definedName name="_xlnm.Print_Titles" localSheetId="0">表1!$2:$4</definedName>
    <definedName name="_xlnm.Print_Area" localSheetId="4">'20250912'!$A$1:$G$25</definedName>
    <definedName name="_xlnm.Print_Titles" localSheetId="4">'20250912'!$2:$2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<sst xmlns="http://schemas.openxmlformats.org/spreadsheetml/2006/main" count="382" uniqueCount="232">
  <si>
    <t>2019年度西藏开发投资集团有限公司招聘需求计划表</t>
  </si>
  <si>
    <t>序号</t>
  </si>
  <si>
    <t>集团公司各部门/所属各单位名称</t>
  </si>
  <si>
    <t>编制      人数</t>
  </si>
  <si>
    <t>原编制岗位设置情况</t>
  </si>
  <si>
    <t>文件依据</t>
  </si>
  <si>
    <t>现有人员（含外包）总数</t>
  </si>
  <si>
    <t>预估年末离职人数</t>
  </si>
  <si>
    <t>明年度需求人数</t>
  </si>
  <si>
    <t>需求岗位名称</t>
  </si>
  <si>
    <r>
      <rPr>
        <b/>
        <sz val="9"/>
        <color theme="1"/>
        <rFont val="宋体"/>
        <charset val="134"/>
        <scheme val="minor"/>
      </rPr>
      <t>年度需求人数原因</t>
    </r>
    <r>
      <rPr>
        <sz val="9"/>
        <color theme="1"/>
        <rFont val="宋体"/>
        <charset val="134"/>
        <scheme val="minor"/>
      </rPr>
      <t>A.扩大编制      B.缺编补员      C.业务发展      D.其他原因</t>
    </r>
  </si>
  <si>
    <t>年度人员需求计划表</t>
  </si>
  <si>
    <t>任职要求</t>
  </si>
  <si>
    <t>备注</t>
  </si>
  <si>
    <t>正式员工人数</t>
  </si>
  <si>
    <t>服务外包人数</t>
  </si>
  <si>
    <t>需求日期</t>
  </si>
  <si>
    <r>
      <rPr>
        <b/>
        <sz val="9"/>
        <color theme="1"/>
        <rFont val="宋体"/>
        <charset val="134"/>
        <scheme val="minor"/>
      </rPr>
      <t xml:space="preserve">中层    </t>
    </r>
    <r>
      <rPr>
        <b/>
        <sz val="6"/>
        <color theme="1"/>
        <rFont val="宋体"/>
        <charset val="134"/>
        <scheme val="minor"/>
      </rPr>
      <t>（5岗及以上）</t>
    </r>
  </si>
  <si>
    <r>
      <rPr>
        <b/>
        <sz val="9"/>
        <color theme="1"/>
        <rFont val="宋体"/>
        <charset val="134"/>
        <scheme val="minor"/>
      </rPr>
      <t xml:space="preserve">主管    </t>
    </r>
    <r>
      <rPr>
        <b/>
        <sz val="6"/>
        <color theme="1"/>
        <rFont val="宋体"/>
        <charset val="134"/>
        <scheme val="minor"/>
      </rPr>
      <t>（6岗）</t>
    </r>
  </si>
  <si>
    <r>
      <rPr>
        <b/>
        <sz val="9"/>
        <color theme="1"/>
        <rFont val="宋体"/>
        <charset val="134"/>
        <scheme val="minor"/>
      </rPr>
      <t xml:space="preserve">专责    </t>
    </r>
    <r>
      <rPr>
        <b/>
        <sz val="6"/>
        <color theme="1"/>
        <rFont val="宋体"/>
        <charset val="134"/>
        <scheme val="minor"/>
      </rPr>
      <t>（7岗-9岗）</t>
    </r>
  </si>
  <si>
    <r>
      <rPr>
        <b/>
        <sz val="9"/>
        <color theme="1"/>
        <rFont val="宋体"/>
        <charset val="134"/>
        <scheme val="minor"/>
      </rPr>
      <t xml:space="preserve">业务员  </t>
    </r>
    <r>
      <rPr>
        <b/>
        <sz val="6"/>
        <color theme="1"/>
        <rFont val="宋体"/>
        <charset val="134"/>
        <scheme val="minor"/>
      </rPr>
      <t>（10-12岗）</t>
    </r>
  </si>
  <si>
    <t>男</t>
  </si>
  <si>
    <t>女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</si>
  <si>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</si>
  <si>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</si>
  <si>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</si>
  <si>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</si>
  <si>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</si>
  <si>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</si>
  <si>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</si>
  <si>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</si>
  <si>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</si>
  <si>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</si>
  <si>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</si>
  <si>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</si>
  <si>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集团公司办公室                    （含四川分公司）</t>
  </si>
  <si>
    <t>藏开投（2015）3号</t>
  </si>
  <si>
    <t>集团公司工程技术部</t>
  </si>
  <si>
    <t>集团公司财务部</t>
  </si>
  <si>
    <t>集团公司规划发展部</t>
  </si>
  <si>
    <t>集团公司安全环保监察部</t>
  </si>
  <si>
    <t>集团公司计划合同部</t>
  </si>
  <si>
    <t>集团公司人力资源部</t>
  </si>
  <si>
    <t>集团公司政治工作部</t>
  </si>
  <si>
    <t>集团公司监察审计部</t>
  </si>
  <si>
    <t>集团公司资产运营部</t>
  </si>
  <si>
    <t>集团本部合计</t>
  </si>
  <si>
    <t>西藏开投置业有限公司</t>
  </si>
  <si>
    <t>西藏开投昌达实业有限公司</t>
  </si>
  <si>
    <t>西藏开投物业管理有限责任公司</t>
  </si>
  <si>
    <t>西藏开投南亚投资有限公司</t>
  </si>
  <si>
    <t>西藏开投金河流域水电开发有限公司</t>
  </si>
  <si>
    <t>西藏开投瓦托电站</t>
  </si>
  <si>
    <t>西藏开投金桥水电开发有限公司</t>
  </si>
  <si>
    <t>金桥电厂</t>
  </si>
  <si>
    <t>西藏开投集团果多水电有限公司</t>
  </si>
  <si>
    <t>西藏开发投资集团有限公司觉巴水电厂</t>
  </si>
  <si>
    <t>西藏开投嘎堆水电开发有限公司</t>
  </si>
  <si>
    <t>西藏开投曲孜卡水电开发有限公司</t>
  </si>
  <si>
    <t>西藏开投江达水电站筹备处</t>
  </si>
  <si>
    <t>西藏开投海通水泥有限公司</t>
  </si>
  <si>
    <t>西藏开发投资集团有限公司札达阿青水电分公司</t>
  </si>
  <si>
    <t>西藏开发投资集团有限公司青藏油气管道分公司</t>
  </si>
  <si>
    <t>应急救援基地</t>
  </si>
  <si>
    <t>西藏开投拉林铁路迁改工程建设指挥部</t>
  </si>
  <si>
    <t>西藏开发投资集团有限公司八宿县新能源分公司</t>
  </si>
  <si>
    <t>西藏开投昌达能源有限公司</t>
  </si>
  <si>
    <t>西藏开投资本管理有限公司</t>
  </si>
  <si>
    <t>西藏开投邦锦花园酒店管理有限责任公司</t>
  </si>
  <si>
    <t>下属单位合计</t>
  </si>
  <si>
    <t>集团公司汇总</t>
  </si>
  <si>
    <t>部门（单位）盖章：</t>
  </si>
  <si>
    <t>2019年西藏开投集团需求人员基本情况表</t>
  </si>
  <si>
    <t>集团公司各部门/所属各单位单位名称</t>
  </si>
  <si>
    <t>社会招聘</t>
  </si>
  <si>
    <t>校园招聘</t>
  </si>
  <si>
    <t>总数</t>
  </si>
  <si>
    <t>性别</t>
  </si>
  <si>
    <t>学历</t>
  </si>
  <si>
    <t>职称</t>
  </si>
  <si>
    <t>专业</t>
  </si>
  <si>
    <t>研究生</t>
  </si>
  <si>
    <t>本科</t>
  </si>
  <si>
    <t>大专</t>
  </si>
  <si>
    <t>中专</t>
  </si>
  <si>
    <t>正高级</t>
  </si>
  <si>
    <t>高级</t>
  </si>
  <si>
    <t>中级</t>
  </si>
  <si>
    <t>初级</t>
  </si>
  <si>
    <t>办公室</t>
  </si>
  <si>
    <t>法务</t>
  </si>
  <si>
    <t>建议拟任职务及岗级为主管（6-4）</t>
  </si>
  <si>
    <t>信息化管理</t>
  </si>
  <si>
    <t>1、大学专业为计算机软硬件相关专业
2、建议拟任职务及岗级为专责（8-2）</t>
  </si>
  <si>
    <t>文案</t>
  </si>
  <si>
    <t>建议尽量集团内部调动</t>
  </si>
  <si>
    <t>工程技术部</t>
  </si>
  <si>
    <t>工业与房建（土木工程）</t>
  </si>
  <si>
    <t>规划发展部</t>
  </si>
  <si>
    <t>金融/经济/投资管理</t>
  </si>
  <si>
    <t>计划合同部</t>
  </si>
  <si>
    <t>工程造价或工程管理</t>
  </si>
  <si>
    <t>工作经验8-12年，本科及以上学历，中级以上职称</t>
  </si>
  <si>
    <t>集团所属单位合同管理口</t>
  </si>
  <si>
    <t>性别不限，工作经验5-15年，大专及以上学历，初级及以上职称</t>
  </si>
  <si>
    <t>监察审计部</t>
  </si>
  <si>
    <t>财务、审计、工程造价及相关专业</t>
  </si>
  <si>
    <t xml:space="preserve">1.性别不限，男性优先。2.全日制统招本科以上学历，12年以上相关工作经验，有大型国有企业、电力企业相关工作经验，国家注册审计师资格优先。
</t>
  </si>
  <si>
    <t>政工部</t>
  </si>
  <si>
    <t>不限</t>
  </si>
  <si>
    <t>资产运营部</t>
  </si>
  <si>
    <t>电气相关专业</t>
  </si>
  <si>
    <t>理工科</t>
  </si>
  <si>
    <t>合计</t>
  </si>
  <si>
    <t>社会招聘（正式员工）</t>
  </si>
  <si>
    <t>校园招聘（正式员工）</t>
  </si>
  <si>
    <t>札达阿青水电分公司安全环保监察部</t>
  </si>
  <si>
    <t>水利水电</t>
  </si>
  <si>
    <t>札达阿青水电分公司综合部</t>
  </si>
  <si>
    <t>管理学、计算机、汉语言文学</t>
  </si>
  <si>
    <t>札达阿青水电分公司计划合同部</t>
  </si>
  <si>
    <t>造价管理</t>
  </si>
  <si>
    <t>札达阿青水电分公司工程技术部</t>
  </si>
  <si>
    <t>水机或电气自动化（有一定的物资管理经验）</t>
  </si>
  <si>
    <t>水利水电建筑工程、档案管理</t>
  </si>
  <si>
    <t>札达阿青水电分公司机电物资部</t>
  </si>
  <si>
    <t>海通水泥公司</t>
  </si>
  <si>
    <t xml:space="preserve">生产部经理、工艺工程师、矿山工程师、统计兼文员、电气工程师、安环部经理、质检部经理、质量工程师、化验分析、物理检验、荧光检测、党群管理、网络管理、档案管理、销售会计、出纳、过磅员、销售员、售后服务工程师、合同管理兼统计、票据员
</t>
  </si>
  <si>
    <t>目前，只定了海通水泥项目外包运营模式，具体定员还未定，2019年需求人员数只是初步预计。</t>
  </si>
  <si>
    <t>果多公司运维部</t>
  </si>
  <si>
    <t>水动相关专业2人；电气相关专业4人。</t>
  </si>
  <si>
    <t>果多公司财务部</t>
  </si>
  <si>
    <t>会计相关专业</t>
  </si>
  <si>
    <t>果多工程部</t>
  </si>
  <si>
    <t>工程管理</t>
  </si>
  <si>
    <t>建筑工程 土建结构工程，工业与民用建筑工程，岩土工程类相关专业；物业管理与服务相关专业</t>
  </si>
  <si>
    <t>邦锦花园酒店</t>
  </si>
  <si>
    <t>旅游/酒店管理/工程/人力资源/行政/财务/市场营销/计算机/信息/安保/烹饪等专业</t>
  </si>
  <si>
    <t>旅游/酒店管理/外语/市场营销/空乘/计算机/烹饪等专业</t>
  </si>
  <si>
    <t>全集团汇总——社会招聘（正式员工）</t>
  </si>
  <si>
    <t>全集团汇总——校园招聘（正式员工）</t>
  </si>
  <si>
    <t>部门（单位）负责人签字：</t>
  </si>
  <si>
    <t>制表人:</t>
  </si>
  <si>
    <t>2019年度需求人数</t>
  </si>
  <si>
    <r>
      <rPr>
        <b/>
        <sz val="9"/>
        <color theme="1"/>
        <rFont val="宋体"/>
        <charset val="134"/>
        <scheme val="minor"/>
      </rPr>
      <t xml:space="preserve">人员需求方式   </t>
    </r>
    <r>
      <rPr>
        <sz val="9"/>
        <color theme="1"/>
        <rFont val="宋体"/>
        <charset val="134"/>
        <scheme val="minor"/>
      </rPr>
      <t>A.社会招聘      B.校园招聘      C.内部调配      D.其他方式</t>
    </r>
  </si>
  <si>
    <t>2019年度人员需求计划表</t>
  </si>
  <si>
    <t>需求人员到岗日期</t>
  </si>
  <si>
    <t>西藏开投置业有限公司                （含西藏开投昌达实业有限公司、西藏开投物业管理有限责任公司）</t>
  </si>
  <si>
    <t>2015年38期人资专题会议纪要、西藏开投人（2015）37号</t>
  </si>
  <si>
    <t>2017年第20期人资专题会议纪要</t>
  </si>
  <si>
    <r>
      <rPr>
        <sz val="9"/>
        <color theme="1"/>
        <rFont val="宋体"/>
        <charset val="134"/>
        <scheme val="minor"/>
      </rPr>
      <t>2015年38期人资专题会议纪要、西藏开投人（2015）36号</t>
    </r>
    <r>
      <rPr>
        <b/>
        <sz val="9"/>
        <color theme="1"/>
        <rFont val="宋体"/>
        <charset val="134"/>
        <scheme val="minor"/>
      </rPr>
      <t>未注明编制人数</t>
    </r>
  </si>
  <si>
    <t>2018年第28期人资专题会议纪要，人资（2018）42号</t>
  </si>
  <si>
    <r>
      <rPr>
        <sz val="9"/>
        <color theme="1"/>
        <rFont val="宋体"/>
        <charset val="134"/>
        <scheme val="minor"/>
      </rPr>
      <t>2015年38期人资专题会议纪要、西藏开投人（2015）37号</t>
    </r>
    <r>
      <rPr>
        <b/>
        <sz val="9"/>
        <color theme="1"/>
        <rFont val="宋体"/>
        <charset val="134"/>
        <scheme val="minor"/>
      </rPr>
      <t>未注明编制人数</t>
    </r>
  </si>
  <si>
    <t>2018年第28期人资专题会议纪要</t>
  </si>
  <si>
    <t>人资（2018）10号</t>
  </si>
  <si>
    <r>
      <rPr>
        <sz val="9"/>
        <color theme="1"/>
        <rFont val="宋体"/>
        <charset val="134"/>
        <scheme val="minor"/>
      </rPr>
      <t xml:space="preserve">人资（2018）11号        </t>
    </r>
    <r>
      <rPr>
        <b/>
        <sz val="9"/>
        <color theme="1"/>
        <rFont val="宋体"/>
        <charset val="134"/>
        <scheme val="minor"/>
      </rPr>
      <t>未注明编制人数</t>
    </r>
  </si>
  <si>
    <t>2016年第28期人资专题会会议纪要</t>
  </si>
  <si>
    <t>西藏开投人（2017）33号</t>
  </si>
  <si>
    <r>
      <rPr>
        <sz val="9"/>
        <color theme="1"/>
        <rFont val="宋体"/>
        <charset val="134"/>
        <scheme val="minor"/>
      </rPr>
      <t xml:space="preserve">西藏开投人（2016）42号 </t>
    </r>
    <r>
      <rPr>
        <b/>
        <sz val="9"/>
        <color theme="1"/>
        <rFont val="宋体"/>
        <charset val="134"/>
        <scheme val="minor"/>
      </rPr>
      <t>未注明编制人数</t>
    </r>
  </si>
  <si>
    <t>人资（2018）5号</t>
  </si>
  <si>
    <t>西藏开投人（2015）22号</t>
  </si>
  <si>
    <r>
      <rPr>
        <sz val="9"/>
        <color theme="1"/>
        <rFont val="宋体"/>
        <charset val="134"/>
        <scheme val="minor"/>
      </rPr>
      <t>西藏开投人（2017）22号</t>
    </r>
    <r>
      <rPr>
        <b/>
        <sz val="9"/>
        <color theme="1"/>
        <rFont val="宋体"/>
        <charset val="134"/>
        <scheme val="minor"/>
      </rPr>
      <t>未注明编制人数</t>
    </r>
  </si>
  <si>
    <r>
      <rPr>
        <sz val="9"/>
        <color theme="1"/>
        <rFont val="宋体"/>
        <charset val="134"/>
        <scheme val="minor"/>
      </rPr>
      <t xml:space="preserve">人资（2018）15号      </t>
    </r>
    <r>
      <rPr>
        <b/>
        <sz val="9"/>
        <color theme="1"/>
        <rFont val="宋体"/>
        <charset val="134"/>
        <scheme val="minor"/>
      </rPr>
      <t>未注明编制人数</t>
    </r>
  </si>
  <si>
    <t>西藏开发投资集团有限公司2026年度校园招聘需求计划表</t>
  </si>
  <si>
    <t>招聘部门
（单位）</t>
  </si>
  <si>
    <t xml:space="preserve">岗位名称 </t>
  </si>
  <si>
    <t>招聘
人数</t>
  </si>
  <si>
    <t>任职资格要求</t>
  </si>
  <si>
    <t>主要工作职责</t>
  </si>
  <si>
    <t>集团公司
科技创新部</t>
  </si>
  <si>
    <t>信息化管理岗</t>
  </si>
  <si>
    <t>1.年龄：硕士研究生28周岁以下，博士研究生32周岁以下；
2.学历：全日制研究生及以上学历；
3.专业：电气类、计算机类、通信与信息系统类等相关专业；
4.工作经验：有相关岗位实习经验者优先考虑；
5.职称（职/执业资格）：具有相关职（执）业资格者优先考虑；
6.其他要求：具备良好的职业道德，文字功底，诚实守信，廉洁奉公，保守公司商业机密，工作认真负责，严谨细致，有较强的责任心和敬业精神，能够承受一定工作压力。身体健康，能够适应高原工作环境；
7.特别优秀者可适当放宽条件。</t>
  </si>
  <si>
    <t>1.负责公司信息化建设、管理及计算机信息安全网络管理；
2.负责公司已有系统的优化研究、功能规划、实施；
3.负责公司数字化转型、智能建造等的规划、实施、管理以及后续功能优化的研究与应用；
4.负责公司电站智能监测、智慧运维技术等的研究及科研项目组织实施；
5.完成领导交办的其他工作。</t>
  </si>
  <si>
    <t>集团公司
计划合同部</t>
  </si>
  <si>
    <t>计划合同岗</t>
  </si>
  <si>
    <t>1.年龄：硕士研究生28周岁以下，博士研究生32周岁以下；
2.学历：全日制研究生及以上学历；
3.专业：工程造价、工程管理、土木工程等相关专业；
4.工作经验：有大型能源、建筑工程或基础设施项目造价工作实习经验者优先考虑；
5.职称（职/执业资格）：具有相关专业职称或职（执）业资格者优先考虑；
6.其他要求：具备良好的职业道德，诚实守信，廉洁奉公，保守公司商业机密，工作认真负责，严谨细致，有较强的责任心和敬业精神，能够承受一定工作压力。具有良好的沟通协调能力和团队合作精神，能够与项目团队成员、供应商、审计单位等各方进行有效地沟通和协作。身体健康，能够适应高原工作环境；
7.特别优秀者可适当放宽条件。</t>
  </si>
  <si>
    <t>1.合同管理：参与公司各类工程合同的起草、谈判、签订和修订工作，确保合同条款清晰、准确，符合法律法规和公司利益。负责合同的日常管理，建立合同台账，跟踪合同执行情况，及时发现和解决合同履行过程中出现的问题。对合同执行过程中的变更、索赔等事项进行审核和管理，收集和整理相关资料，为合同结算和纠纷处理提供依据；
2.造价管控：负责工程项目的投资估算、设计概算、施工图预算、招标控制价、投标报价的编制和审核工作，确保造价文件的准确性和合理性。参与工程项目的成本控制，制定成本控制目标和计划，对项目成本进行动态监控和分析，及时发现成本偏差并提出调整措施。负责工程项目的竣工结算工作，审核施工单位提交的结算资料，与施工单位进行结算谈判，完成结算审核报告；
3.招投标管理：参与工程招标工作，负责编制招标文件中的商务条款和工程量清单，协助确定招标控制价，参与投标工作，负责编制投标文件中的商务部分，进行成本分析和报价策略制定，确保投标报价具有竞争力。负责收集和整理招投标相关资料，建立招投标档案，为后续项目提供参考；
4.数据分析与报告：收集、整理和分析工程造价相关数据，建立工程造价数据库，为公司项目投资决策、成本控制和预算编制提供数据支持。定期编制工程造价分析报告，对工程项目的造价执行情况进行总结和分析，提出改进建议和措施；
5.其他工作：协助解决工程项目建设过程中的造价纠纷和争议，提供专业的技术支持和解决方案。参与公司内部的造价培训和技术交流活动，提高团队整体业务水平；
6.完成领导交办的其他工作。</t>
  </si>
  <si>
    <t>集团公司
资本运营部</t>
  </si>
  <si>
    <t>资本运营管理岗</t>
  </si>
  <si>
    <t>1.年龄：硕士研究生28周岁以下，博士研究生32周岁以下；
2.学历：全日制研究生及以上学历；
3.专业：工商管理、金融学、会计学、经济学、财务管理等相关专业；
4.职称（职/执业资格）：具有CPA、CFA及国家法律职业资格或相关专业职称或职（执）业资格者优先考虑；
5.工作经验：有相关资本运营实习经验者优先；
6.其他要求：一定程度熟悉资本市场运作规则，具有财务建模与数据分析的能力，具备商务谈判、风险研判及跨部门协调能力；保密意识强，责任心突出，能承受高强度工作压力。身体健康，能够适应高原工作环境；
7.特别优秀者可适当放宽条件。</t>
  </si>
  <si>
    <t>1.资本运作与配置：对接投资机构、金融机构拓展融资渠道，参与制定股权/债权融资方案并执行融资目标，协助开展上市规划、资本运营等公司重要事宜的规划及落地工作；
2.投资决策支持：参与投资项目筛选、判断，推动项目投资落地；协助完成尽职调查与可行性分析，收集相关材料，完成相关资料编制；
3.风险评估与防控：识别市场、信用及流动性风险，参与制定风控策略并建立应急预案；确保资本运作符合《公司法》及国资监管要求；
4.资源协同优化：加强跨部门协作，参与并购重组后的业务整合与效能提升；加强市场研究与策略制定，分析行业趋势及竞争格局，调整投资策略以实现资本增值最大化；
5.其他工作：完成部门日常事务处理及相关资料的整理归档等基础工作；
6.完成领导交办的其他工作。</t>
  </si>
  <si>
    <t>电气二次专业技术人员</t>
  </si>
  <si>
    <t xml:space="preserve">1.年龄：本科24周岁以下，研究生28周岁以下；
2.学历：全日制本科及以上学历；
3.专业：电气工程及其自动化专业；
4.工作经验：无要求。有变电站、发电厂电气二次系统等相关实习经验者优先；
5.职称（职/执业资格）：无要求。具有相关职（执）业资格者优先考虑；
6.其他要求：掌握电气二次系统专业技能及相关原理，熟悉电气二次相关标准规范。具备良好的沟通协调能力，能够与不同专业背景的人员合作，共同推进项目进展。工作严谨细致，责任心强，对技术问题有钻研精神，能承受较大工作压力。具备较强的学习能力和创新意识，能够快速掌握新技术、新设备，适应行业发展需求。身体健康，能够适应高原地区工作环境，可根据项目需要接受出差安排；
7.特别优秀者可适当放宽条件。
</t>
  </si>
  <si>
    <t>1.项目设计与规划：参与电力项目电气二次部分的前期规划和可行性研究，提供专业技术建议。根据项目要求，完成电气二次系统设计，包括保护配置、自动化系统设计、通信系统设计等，确保设计方案满足系统可靠性、安全性和经济性要求；
2.工程施工管理：在施工过程中，为电气二次施工提供技术支持，监督施工质量，确保施工符合设计图纸和相关标准规范。参与施工方案的编制和审核，针对施工中的技术难题提出解决方案，确保施工顺利进行。协调与电气一次、土建等专业的施工配合，及时解决施工中的交叉问题，保证工程进度。负责电气二次设备的安装调试工作，组织开展设备的单体调试、系统联调以及与一次设备的联合调试，确保设备正常运行；
3.设备运行维护：制定电气二次设备的运行维护计划和操作规程，定期对设备进行巡检、维护和保养，确保设备处于良好运行状态。负责电气二次设备的状态监测和数据分析，及时发现设备潜在故障隐患，采取有效地预防措施。在设备发生故障时，迅速进行故障诊断和排查，组织修复工作，尽快恢复设备正常运行，并对故障原因进行分析总结；
4.技术支持与创新：参与为公司内部其他部门提供电气二次专业技术支持，解答技术问题，协助解决相关技术难题。参与公司内部的技术培训和交流活动，分享专业知识和经验，提升团队整体技术水平；
5.文档管理：负责收集、整理和归档电气二次专业相关的技术文件、图纸、报告、设备资料等，建立完整的技术档案。编写项目实施过程中的技术总结报告、设备运行维护报告等，为后续项目和设备管理提供参考依据；
6.完成领导交办的其他工作。</t>
  </si>
  <si>
    <t>指定电气工程及其自动化专业。</t>
  </si>
  <si>
    <t>机械专业技术人员</t>
  </si>
  <si>
    <t>1.年龄：本科24周岁以下，研究生28周岁以下；
2.学历：全日制本科及以上学历；
3.专业：热能与动力工程(水动方向)等相关专业；
4.工作经验：有相关岗位实习经验者优先考虑；
5.职称（职/执业资格）：具有相关职（执）业资格者优先考虑；
6.其他要求：专业技能：掌握机械设计原理、机械制造工艺、机械传动、机械结构等专业知识，了解机械行业相关标准、规范和法规。具备良好的沟通协调能力，能够与不同专业背景人员合作，共同推进项目开展，包括与电气、土建等专业协同作业。工作严谨细致，责任心强，对技术问题有钻研精神，能承受较大工作压力。身体健康，能够适应高原地区工作环境；
7.特别优秀者可适当放宽条件。</t>
  </si>
  <si>
    <t>1.项目设计与规划：参与电力项目或其他相关项目中机械部分的前期规划和可行性研究，从机械专业角度提供技术建议和方案构思，评估项目在机械方面的可行性和经济性；
2.工程施工管理：在施工过程中，为机械施工提供全方位技术指导，监督施工质量，确保施工严格按照设计图纸、工艺要求和相关标准规范进行，对施工质量进行把控和验收。参与施工方案的编制和审核，针对施工中可能出现的机械技术难题，提前制定解决方案，保障施工顺利进行；参与施工进度计划的制定和调整，确保机械施工部分按时完成。协调与电气、土建等其他专业的施工配合，参与解决施工中的交叉问题；
3.设备运行维护：制定机械设备的运行维护计划和操作规程，明确设备的日常巡检、定期保养、维修周期和方法，确保设备处于良好运行状态，延长设备使用寿命；
4.技术支持与创新：参与为公司内部其他部门提供机械专业技术支持，解答技术问题，协助解决生产、运营过程中遇到的机械技术难题，提供技术方案和建议。跟踪机械行业技术发展动态，积极引进先进的机械技术、设备和工艺，推动公司技术创新和升级，提高公司在行业内的竞争力。参与公司内部的技术培训和交流活动，分享专业知识和经验，提升团队整体技术水平；
5.文档管理：负责收集、整理和归档机械专业相关的技术文件、图纸、报告、设备资料等，建立完整的技术档案，包括设备的采购合同、安装调试报告、维修记录、技术改造方案等。编写项目实施过程中的技术总结报告、设备运行维护报告等，对项目和设备管理过程中的经验教训进行总结，为后续项目和设备管理提供参考依据，促进技术知识的传承和积累；
6.完成领导交办的其他工作。</t>
  </si>
  <si>
    <t>指定热能与动力工程(水动方向)专业。</t>
  </si>
  <si>
    <t>大坝（水工）管理岗</t>
  </si>
  <si>
    <t>1.年龄：本科24周岁以下，研究生28周岁以下；
2.学历：全日制本科及以上学历；
3.专业：水利水电工程、水工结构工程等相关专业；
4.工作经验：有相关岗位实习经验者优先考虑；
5.职称（职/执业资格）：无要求。具有相关职（执）业资格者优先考虑；
6.其他要求：熟悉大坝水工管理相关制度流程及行业标准。具备较强的学习能力和创新意识，关注国内外水电行业的最新技术和发展动态，参与相关研究和创新工作，提出改进建议，提高水电站大坝的运行效率和安全性。身体健康，能够适应高原地区工作环境；
7.特别优秀者可适当放宽条件。</t>
  </si>
  <si>
    <t>1.大坝运行管理：负责水电站大坝的日常运行管理工作。包括监测和调度大坝的水位、流量和泄洪情况，及时采取措施保证大坝的运行安全，确保大坝的正常运转；
2.水电设备维护：负责对水电站大坝和相关设备进行日常检修、保养和维护。定期巡检水电设备，发现问题及时进行维修，确保水电设备的正常运行；
3.应急抢修工作：在发生设备故障、水灾等突发情况时，及时响应抢修工作。负责组织人员对受损的设备进行紧急维修，并采取措施保护大坝和相关设施的安全；
4.安全管理：负责制定和执行水电站大坝的安全管理制度和操作规程，确保大坝运行的安全性和稳定性。加强对人员的安全培训，提高员工的安全意识和应急处置能力；
5.水质监测和环保工作：负责对大坝周边水域的水质进行监测和评估，及时发现水质问题，并采取相应措施进行处理和修复，保护大坝周边环境的生态安全；
6.资料记录和报表编写：及时记录各项运行数据和工作记录，编写相应的报表和文档，并随时向上级汇报工作情况；
7.完成领导交办的其他工作。</t>
  </si>
  <si>
    <t>西藏开投金上光伏能源有限公司</t>
  </si>
  <si>
    <t>机电管理岗</t>
  </si>
  <si>
    <t>1.年龄：本科24周岁以下，研究生28周岁以下；
2.学历：全日制本科及以上学历；
3.专业：机电一体化、电气工程及其自动化、机械设计制造及其自动化等相关专业；
4.工作经验：有相关岗位实习经验者优先考虑；
5.职称（职/执业资格）：具有相关专业职称（职/执业资格）优先考虑；
6.其他要求：具备良好的职业道德，诚实守信，廉洁奉公，保守公司商业机密。工作认真负责，严谨细致，有较强的责任心和敬业精神，能够承受一定工作压力。身体健康，能够适应高原地区工作环境；
7.特别优秀者可适当放宽条件。</t>
  </si>
  <si>
    <t>1.工程管理：审核电气工程设计方案、施工方案并监督实施。负责现场电气工程进度管理，监督周计划、月计划的实施;负责现场工程管理，协调参建各方关系。并审核电气工程档案收集、整理；
2.安全管理：负责工程现场安全及环水保管理，检查、落实现场安全、环保、水保措施；
3.质量管理：负责现场电气工程质量管理，检查现场工程质量。审核电气工程量和变更立项，并参与工程验收；
4.设备管理：参与电气设备规划、采购、运维、报废四大模块，参与负责选型与布局设计，电气设备供货谈判及到场验收工作，落实日常巡检与故障处理；
5.完成领导交办的其他工作。</t>
  </si>
  <si>
    <t>安全管理岗</t>
  </si>
  <si>
    <t>1.年龄：本科24周岁以下，研究生28周岁以下；
2.学历：全日制本科及以上学历；
3.专业：安全工程、环境工程、工程管理等相关专业；
4.工作经验：有相关岗位实习经验者优先考虑；
5.职称（职/执业资格）：具有相关专业职称或职（执）业资格者优先考虑；
6.其他要求：具备良好的职业道德，诚实守信，廉洁奉公，保守公司商业机密。工作认真负责，严谨细致，有较强的责任心和敬业精神，能够承受一定工作压力。身体健康，能够适应高原地区工作环境；
7.特别优秀者可适当放宽条件。</t>
  </si>
  <si>
    <t xml:space="preserve">
1.安全制度制定：根据安全生产的法律法规和部门规定，完善并实行现场安全管理制度，组织安全检查，及时发现和消除隐患。制定项目安全计划，并落实安全生产措施，指导和督促施工现场各单位落实安全生产措施；
2.安全宣传：参加项目安全会议及现场安全培训，及时传达安全知识，提高施工方管理人员的安全意识；
3.安全监督：对施工现场的安全情况进行监督、检查和评估，及时发现和消除危险源，确保施工人员的安全；
4.其他工作：完善安全报告、记录，改善现场安全和施工质量，确保项目安全运行。关注安全生产的有关新技术、新产品和新政策，及时纠正安全管理中出现的问题；
5.完成领导交办的其他工作。
</t>
  </si>
  <si>
    <t>西藏开投共享服务有限公司</t>
  </si>
  <si>
    <t>会计核算岗</t>
  </si>
  <si>
    <t>1.年龄：本科24周岁以下，研究生28周岁以下；
2.学历：全日制本科及以上学历；
3.专业：会计学、经济学、财务管理等相关专业；
4.工作经验：有相关岗位实习经验者优先考虑；
5.职称（职/执业资格）：具有会计专业初级及以上职称优先考虑；
6.其他要求：具备良好的财务知识，熟练运用财务软件及各类办公软件；具备良好的沟通协调和执行能力。身体健康，能够适应高原工作环境；
7.特别优秀者可适当放宽条件。</t>
  </si>
  <si>
    <t>1.日常报销：负责日常费用报销、员工借还款的单据审核、影像审核及核算处理；
2.费控工作：负责费控系统账务核对及支付；
3.核算业务：负责应收应付核算业务，包括收入确认、收款核销、应收账款账龄管理。合同应付确认、合同付款、无合同应付确认、无合同付款、薪酬应付、薪酬付款及其他内部往来等；负责应收应付业务的预提、分摊、固定资产的折旧、无形资产的摊销，期末损益结转等账务处理；　　　　　　　　　　　　　　　　　　　　　　　　　　　　　　　　　　　　　　　　　　　　　　　　　　　　　　　　　　　　　　4.票证工作：负责单位纳税申报、发票开据及当期会计凭证的整理装订；
5.完成领导交办的其他工作。</t>
  </si>
  <si>
    <t>工程管理岗</t>
  </si>
  <si>
    <t>1.年龄：本科24周岁以下，研究生28周岁以下；
2.学历：全日制本科及以上学历；
3.专业：水利水电建筑工程、土木工程、工程管理等相关专业；
4.工作经验：有相关岗位实习经验者优先考虑；
5.职称（职/执业资格）：具有相关专业职称或职（执）业资格者优先考虑；
6.其他要求：具备良好的职业道德，诚实守信，廉洁奉公，保守公司商业机密。工作认真负责，严谨细致，有较强的责任心和敬业精神，能够承受一定工作压力。身体健康，能够适应高原工作环境；
7.特别优秀者可适当放宽条件。</t>
  </si>
  <si>
    <t>1.前期规划与设计：参与项目可行性研究，制定详细设计方案。编制项目预算，确保资金合理分配；
2.现场管理与协调：进行现场管理，监控施工进度与质量。协调解决技术难题与突发情况，保障施工顺畅；
3.进度与质量监控评估：定期编写进度与质量评估报告。为项目决策提供数据支持与依据；
4.其他工作：参与后期验收与交付，确保项目顺利使用。对项目进行总结评估，提供宝贵经验。为项目顺利进行提供技术支持与保障；
5.完成领导交办的其他相关工作。</t>
  </si>
  <si>
    <t>1.年龄：本科24周岁以下，研究生28周岁以下；
2.学历：全日制本科及以上学历；
3.专业：工程造价、工程管理、土木工程等相关专业；
4.工作经验：有大型能源、建筑工程或基础设施项目造价工作实习经验者优先考虑；
5.职称（职/执业资格）：具有相关专业职称或职（执）业资格者优先考虑；
6.其他要求：具备良好的职业道德，诚实守信，廉洁奉公，保守公司商业机密。工作认真负责，严谨细致，有较强的责任心和敬业精神，能够承受一定工作压力。具有良好的沟通协调能力和团队合作精神，能够与项目团队成员、供应商、审计单位等各方进行有效地沟通和协作。身体健康，能够适应高原工作环境；
7.特别优秀者可适当放宽条件。</t>
  </si>
  <si>
    <t xml:space="preserve">
机电管理岗</t>
  </si>
  <si>
    <t>1.年龄：本科24周岁以下，研究生28周岁以下；
2.学历：全日制本科及以上学历；
3.专业：机电一体化、电气工程及其自动化、机械设计制造及其自动化等相关专业；
4.工作经验：有相关岗位实习经验者优先考虑；
5.职称（职/执业资格）：具有相关专业职称或职（执）业资格者优先考虑；
6.其他要求：有良好的沟通协调能力和语言文字表达能力，具备良好的职业道德，诚实守信，工作认真负责，严谨细致，有较强的责任心和敬业精神，能够承受一定工作压力。身体健康，能够适应高原地区工作环境；
7.特别优秀者可适当放宽条件。</t>
  </si>
  <si>
    <t>1.日常工作：负责文件、制度等资料的管理、归档及传递；负责日常事务的接洽工作；负责部门员工的考勤统计和上报工作；负责部门办公用品的计划编制、领用、保管以及发放等工作； 
2.机电物资统筹工作：负责做好本部门机电、物资等计划、采购、合同、验收、保管、质量、出入库及回收、结算、盘库等管理资料的收集归档和移交公司档案室工作；建立健全各类机电物资台账；
3.会务协调工作：负责做好部门的会议工作和宣传工作；做好部门报表、简讯等的编制报送工作；做好配合其他部门的相关工作；
4.完成领导交办的其他工作。</t>
  </si>
  <si>
    <t>安全环保与劳动监察管理岗</t>
  </si>
  <si>
    <t>1.年龄：本科24周岁以下，研究生28周岁以下；
2.学历：全日制本科及以上学历；
3.专业：安全工程、环境工程、劳动与社会保障、法学（劳动法方向）、工商经济管理等相关专业；
4.工作经验：有相关岗位实习经验者优先考虑；
5.职称（职/执业资格）：具有相关专业职称或职（执）业资格者优先考虑；
6.其他要求：具备良好的职业道德，诚实守信，廉洁奉公，保守公司商业机密。工作认真负责，严谨细致，有较强的责任心和敬业精神，能够承受一定工作压力。身体健康，能够适应高原工作环境；
7.特别优秀者可适当放宽条件。</t>
  </si>
  <si>
    <t>1.安全管理：制定和完善公司安全生产管理制度、操作规程和应急预案，建立健全安全生产管理体系，确保安全生产工作有章可循。组织开展安全生产培训和教育活动，负责公司生产经营活动中的安全监督检查工作；
2.环保监督：制定和完善公司环境保护管理制度和措施，监督公司各部门和项目执行环境保护法律法规和政策要求，确保公司运营活动符合环保标准。组织开展环境监测工作，负责公司环保设施的运行管理和维护监督，确保环保设施正常运行，污染物达标排放；参与环保项目的建设和改造工作，从环保角度提出建议和意见；组织开展环保宣传教育活动。负责与环保部门的沟通协调工作，及时了解环保政策动态，按时完成环保相关的申报、审批等工作，积极应对环保检查和执法活动；
3.劳动监察：宣传贯彻劳动保障法律法规，监督公司各部门遵守劳动用工、劳动合同、工资支付、社会保险等方面的法律法规，维护员工的合法权益。负责公司劳动监察相关资料的收集、整理和归档工作，建立健全劳动监察档案，为公司的劳动管理和决策提供数据支持；
4.其他工作：协助公司相关部门开展项目的招投标工作，提供安全环保与劳动监察方面的技术支持和咨询，确保投标项目在相关方面符合要求；
5.完成领导交办的其他工作。</t>
  </si>
  <si>
    <t>西藏开投果多水电有限公司</t>
  </si>
  <si>
    <t>生产运维岗</t>
  </si>
  <si>
    <t>1.年龄：24岁周岁以下；
2.学历：全日制专科及以上学历；
3.专业：机电一体化、电气工程及其自动化、机械设计制造及其自动化等相关专业；
4.工作经验：有相关岗位实习经验者优先考虑；
5.职称（职/执业资格）：具有相关职（执）业资格者优先考虑；
6.其他要求：具备良好的职业道德，诚实守信，廉洁奉公，保守公司商业机密，工作认真负责，严谨细致，有较强的责任心和敬业精神，能够承受一定工作压力。身体健康，能够适应高原工作环境；
7.特别优秀者可适当放宽条件，非上述专业人员需本科以上学历。</t>
  </si>
  <si>
    <t>1.设备运行监控与操作：实时监视发电机、变压器、断路器、水泵等各类电气设备与机械设备的运行状态，严格按照电厂运行规程进行操作，确保设备运行参数在正常范围内。密切关注设备的温度、压力、电流、电压等关键参数。准确执行调度指令，完成设备的启停操作、倒闸操作等任务，操作过程中严格执行操作票制度，确保操作步骤准确无误，防止误操作引发安全事故与设备损坏；熟练掌握设备的应急停运操作流程，在设备发生严重故障或危及人身安全等紧急情况下，能够迅速、果断地采取应急停运措施，保障人员与设备安全；
2.设备巡检与维护：定期对电厂设备进行全面巡检，按照巡检路线与巡检项目要求，认真检查设备的外观、运行声音、振动情况、连接部位紧固程度等，及时发现设备潜在问题。配合检修人员完成设备的定期试验、轮换工作以及缺陷消除工作，在试验与检修过程中，提供必要的协助，确保试验与检修工作顺利进行；
3.数据记录与分析：认真填写设备运行记录，详细记录设备的运行参数、启停时间、操作内容、异常情况及处理结果等信息，确保记录数据真实、准确、完整，为设备运行分析与故障排查提供可靠依据。对设备运行数据进行定期分析，通过对比历史数据、不同设备间的数据等，判断设备运行趋势，及时发现设备潜在的性能下降、故障隐患等问题，并提出合理化建议；
4.安全管理：严格遵守电厂的安全规章制度与操作规程，落实岗位安全责任，正确佩戴和使用个人防护用品，确保自身工作安全。积极参与电厂组织的安全培训、应急演练等活动，提高自身安全意识与应急处置能力，在遇到突发安全事件时，能够迅速响应并正确应对；
5.部门协助：与检修部门、调度部门、运行部门等保持密切沟通协作，及时反馈设备运行情况、故障信息等，共同解决电厂运行过程中出现的各类问题，保障电厂的安全稳定运行；
6.完成领导交办的其他工作。</t>
  </si>
  <si>
    <t>人员储备</t>
  </si>
  <si>
    <t>西藏开投那曲河水电开发投资有限公司</t>
  </si>
  <si>
    <t>1.年龄：本科24周岁以下，研究生28周岁以下；
2.学历：全日制本科及以上学历；
3.专业：安全工程、环境工程、劳动与社会保障、法学（劳动法方向）等相关专业；
4.工作经验：有相关岗位实习经验者优先考虑；
5.职称（职/执业资格）：具有相关专业职称或职（执）业资格者优先考虑；
6.其他要求：具备良好的职业道德，诚实守信，廉洁奉公，保守公司商业机密。工作认真负责，严谨细致，有较强的责任心和敬业精神，能够承受一定工作压力。身体健康，能够适应高原工作环境；
7.特别优秀者可适当放宽条件。</t>
  </si>
  <si>
    <t>工程管理岗
（机电管理方向）</t>
  </si>
  <si>
    <t>1.年龄：本科24周岁以下，研究生28周岁以下；
2.学历：全日制本科及以上学历；
3.专业：电气工程及其自动化、机电一体化、新能源科学与工程等相关专业；
4.工作经验：有相关岗位实习经验者优先考虑；
5.职称（职/执业资格）：具有相关专业职称或职（执）业资格者优先考虑；
6.其他要求：具备良好的职业道德，诚实守信，廉洁奉公，保守公司商业机密。工作认真负责，严谨细致，有较强的责任心和敬业精神，能够承受一定工作压力。身体健康，能够适应高原工作环境；
7.特别优秀者可适当放宽条件。</t>
  </si>
  <si>
    <t>1.设计与规划：参与电气化工程的设计和规划，确保设计方案的科学性和可行性；                                               
2.设备采购与管理：对电气设备进行选型和采购，确保设备的质量和性能满足工程需求；
3.系统安装与维护：负责电气系统的安装、调试和维护工作，确保系统的稳定运行；
4.其他工作：参与工程项目的进度管理和质量控制，确保工程按期完成。进行技术研究和创新，提升电气化工程的技术水平，为工程建设项目提供技术支持和保障；
5.完成领导交办的其他工作。</t>
  </si>
  <si>
    <t>】</t>
  </si>
  <si>
    <t>火电运维岗</t>
  </si>
  <si>
    <t>1.年龄：24周岁以下；
2.学历：全日制专科及以上学历；
3.专业：热能与动力工程、能源与动力工程、机械工程、自动化（热工控制）等相关专业；
4.工作经验：有相关岗位实习经验者优先考虑；
5.职称（职/执业资格）：具有相关职（执）业资格者优先考虑；
6.其他要求：具备良好的职业道德，诚实守信，廉洁奉公，保守公司商业机密，工作认真负责，严谨细致，有较强的责任心和敬业精神，能够承受一定工作压力。身体健康，能够适应高原工作环境；
7.特别优秀者可适当放宽条件，非上述专业人员需本科以上学历。</t>
  </si>
  <si>
    <t>1.设备操作与维护能力：能独立完成火电机组启停机操作、日常运行参数监控，并根据参数异常判断设备状态；掌握常见设备的检修工艺，能进行常规维护及故障排查；练使用专业工具，具备设备状态评估能力；
2.分析与应急处理：能分析火电厂汽水系统、燃烧系统、电气系统的流程图，理解各设备间的联动逻辑，具备系统优化的基础思路；面对突发故障，能依据应急预案快速响应，采取隔离、停机等措施，并配合团队完成故障修复；
3.数字化工具应用：绘制简单设备图纸，掌握电厂运维管理系统的操作，能通过数据分析软件，形成运维报告；了解智能运维技术的基本原理，具备数字化工具的学习与应用能力；
4.安全管理：严格遵守电厂的安全规章制度与操作规程，落实岗位安全责任，正确佩戴和使用个人防护用品，确保自身工作安全。积极参与电厂组织的安全培训、应急演练等活动，提高自身安全意识与应急处置能力，在遇到突发安全事件时，能够迅速响应并正确应对；
5.部门协助：与检修部门、调度部门、运行部门等保持密切沟通协作，及时反馈设备运行情况、故障信息等，共同解决电厂运行过程中出现的各类问题，保障电厂的安全稳定运行；
6.完成领导交办的其他工作。</t>
  </si>
  <si>
    <t>集团公司系统下属各单位</t>
  </si>
  <si>
    <t>综合管理岗</t>
  </si>
  <si>
    <r>
      <rPr>
        <sz val="8"/>
        <rFont val="宋体"/>
        <charset val="134"/>
      </rPr>
      <t>1.年龄要求：本科24周岁以下，研究生28周岁以下；</t>
    </r>
    <r>
      <rPr>
        <sz val="8"/>
        <rFont val="Times New Roman"/>
        <charset val="134"/>
      </rPr>
      <t>​</t>
    </r>
    <r>
      <rPr>
        <sz val="8"/>
        <rFont val="宋体"/>
        <charset val="134"/>
      </rPr>
      <t xml:space="preserve">
2.学历要求：全日制本科及以上学历；</t>
    </r>
    <r>
      <rPr>
        <sz val="8"/>
        <rFont val="Times New Roman"/>
        <charset val="134"/>
      </rPr>
      <t>​</t>
    </r>
    <r>
      <rPr>
        <sz val="8"/>
        <rFont val="宋体"/>
        <charset val="134"/>
      </rPr>
      <t xml:space="preserve">
专业要求：行政管理、工商管理、公共管理、中国语言文学类（如汉语言文学、秘书学）、新闻传播学类（如新闻学、广告学）、法学类、人力资源管理等相关专业；</t>
    </r>
    <r>
      <rPr>
        <sz val="8"/>
        <rFont val="Times New Roman"/>
        <charset val="134"/>
      </rPr>
      <t>​</t>
    </r>
    <r>
      <rPr>
        <sz val="8"/>
        <rFont val="宋体"/>
        <charset val="134"/>
      </rPr>
      <t xml:space="preserve">
3.职称（职/执业资格）要求：无硬性要求，在校期间取得企业人力资源管理师（四级/三级）、初级经济师、计算机二级及以上证书者优先，通过大学英语六级（或同等外语水平）者优先；</t>
    </r>
    <r>
      <rPr>
        <sz val="8"/>
        <rFont val="Times New Roman"/>
        <charset val="134"/>
      </rPr>
      <t>​</t>
    </r>
    <r>
      <rPr>
        <sz val="8"/>
        <rFont val="宋体"/>
        <charset val="134"/>
      </rPr>
      <t xml:space="preserve">
4.实践经历要求：在校期间有以下经历之一者优先：有企业行政部、人力资源部、学校行政科室、事业单位办公室等相关实习经历（累计时长 3 个月及以上）；</t>
    </r>
    <r>
      <rPr>
        <sz val="8"/>
        <rFont val="Times New Roman"/>
        <charset val="134"/>
      </rPr>
      <t>​</t>
    </r>
    <r>
      <rPr>
        <sz val="8"/>
        <rFont val="宋体"/>
        <charset val="134"/>
      </rPr>
      <t>担任过校级 / 院级学生干部（如学生会部长及以上、班级班长/团支书），或主导 /参与过校园大型活动（如迎新晚会、学术论坛）的组织协调工作，有校园新闻稿、活动策划案、调研报告等文书撰写经历，或获得过校级及以上奖学金、“优秀学生干部”“三好学生” 等荣誉；</t>
    </r>
    <r>
      <rPr>
        <sz val="8"/>
        <rFont val="Times New Roman"/>
        <charset val="134"/>
      </rPr>
      <t>​</t>
    </r>
    <r>
      <rPr>
        <sz val="8"/>
        <rFont val="宋体"/>
        <charset val="134"/>
      </rPr>
      <t xml:space="preserve">
5.能力与素质要求：熟练使用 Office（Word、Excel、PPT）等办公软件，具备基础的公文写作、数据整理及图表制作能力；了解基本行政办公流程、企业基础管理制度，逻辑清晰、沟通表达流畅，有较强的责任心和团队协作意识；学习能力强，能快速适应职场环境，接受岗位相关培训，保密意识强，能承受一定的工作压力，身体健康，能够适应在地区工作环境（如高原环境，具体以集团实际情况为准）。中共党员优先考虑；
7.特别优秀者可适当放宽条件。</t>
    </r>
  </si>
  <si>
    <r>
      <rPr>
        <sz val="8"/>
        <rFont val="宋体"/>
        <charset val="134"/>
      </rPr>
      <t>1.行政事务辅助：协助开展日常行政工作，如办公用品申领登记与分发、办公设备（打印机、投影仪）基础故障反馈、办公区域环境卫生监督等，配合保障办公秩序。助工作；配合统筹后勤保障基础事务，如员工通勤车班次统计、节假日福利发放登记等；
2.文书与档案辅助：协助撰写公司简单文书（如通知、活动简报初稿），配合完成公文的校对、排版及印发前的资料核对工作。协助整理公司各类档案（如员工入职材料、行政类合同复印件、活动照片视频），按规范完成分类、编号、扫描及归档，确保档案存放有序。协助管理公章使用登记薄，按流程记录公章使用事由、申请人及审批情况，配合做好印章使用合规检查。</t>
    </r>
    <r>
      <rPr>
        <sz val="8"/>
        <rFont val="Times New Roman"/>
        <charset val="134"/>
      </rPr>
      <t>​</t>
    </r>
    <r>
      <rPr>
        <sz val="8"/>
        <rFont val="宋体"/>
        <charset val="134"/>
      </rPr>
      <t xml:space="preserve">
3.沟通协调支持：协助在公司内部部门间传递基础信息（如通知、报表），配合解决简单的跨部门协作问题（如会议时间协调、材料交接）。协助接待来访的校园合作单位、应届生及家属，做好身份登记、引导至指定区域，并及时反馈对接人；配合记录简单的信访咨询（如应届生入职疑问），整理诉求后转至相关部门，跟踪反馈结果并同步记录；
4.制度与文化辅助：协助收集公司行政管理制度执行中的基础问题（如流程繁琐反馈），整理后提交至部门负责人。协助开展企业文化活动（如员工生日会、青年员工座谈会），负责活动宣传海报设计（基础版）、参与人员统计、活动现场物料分发等。配合整理公司品牌宣传素材（如员工工作剪影、活动照片），协助维护内部宣传平台（如企业微信公众号）的基础运营；</t>
    </r>
    <r>
      <rPr>
        <sz val="8"/>
        <rFont val="Times New Roman"/>
        <charset val="134"/>
      </rPr>
      <t>​</t>
    </r>
    <r>
      <rPr>
        <sz val="8"/>
        <rFont val="宋体"/>
        <charset val="134"/>
      </rPr>
      <t xml:space="preserve">
5.党建与日常事务：协助落实公司党委的基础党建工作，如党员学习资料打印、主题党日活动签到记录、党建档案的初步整理。负责部门日常数据统计（如办公用品消耗台账、会议次数统计）、基础报表（如月度行政工作小结）编制，以及各类资料的电子化归档。协助开展人力资源辅助工作，如应届生简历初步筛选、入职体检通知传达、新员工培训签到表整理；</t>
    </r>
    <r>
      <rPr>
        <sz val="8"/>
        <rFont val="Times New Roman"/>
        <charset val="134"/>
      </rPr>
      <t>​</t>
    </r>
    <r>
      <rPr>
        <sz val="8"/>
        <rFont val="宋体"/>
        <charset val="134"/>
      </rPr>
      <t xml:space="preserve">
6.完成领导交办的其他综合性辅助工作（如临时文件传递、跨部门材料领取），配合参与公司重大项目的后勤支持工作。</t>
    </r>
    <r>
      <rPr>
        <sz val="8"/>
        <rFont val="Times New Roman"/>
        <charset val="134"/>
      </rPr>
      <t>​</t>
    </r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</si>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</sst>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Arial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6"/>
      <color theme="1"/>
      <name val="宋体"/>
      <charset val="134"/>
      <scheme val="minor"/>
    </font>
    <font>
      <sz val="8"/>
      <name val="Times New Roman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0" borderId="11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Border="1">
      <alignment vertical="center"/>
    </xf>
    <xf numFmtId="0" fontId="4" fillId="2" borderId="0" xfId="0" applyFont="1" applyFill="1" applyBorder="1" applyAlignment="1">
      <alignment horizont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1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www.wps.cn/officeDocument/2021/sharedlinks" Target="sharedlinks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I42"/>
  <sheetViews>
    <sheetView workbookViewId="0">
      <pane xSplit="2" ySplit="4" topLeftCell="C5" activePane="bottomRight" state="frozen"/>
      <selection/>
      <selection pane="topRight"/>
      <selection pane="bottomLeft"/>
      <selection pane="bottomRight" activeCell="E7" sqref="E7:G7"/>
    </sheetView>
  </sheetViews>
  <sheetFormatPr defaultColWidth="9" defaultRowHeight="14.4"/>
  <cols>
    <col min="1" max="1" width="4.89814814814815" customWidth="1"/>
    <col min="2" max="2" width="27.8981481481481" style="20" customWidth="1"/>
    <col min="3" max="7" width="9" customWidth="1"/>
    <col min="8" max="8" width="16.1018518518519" customWidth="1"/>
    <col min="9" max="12" width="8.66666666666667" customWidth="1"/>
    <col min="13" max="17" width="5.77777777777778" customWidth="1"/>
    <col min="18" max="19" width="7.89814814814815" customWidth="1"/>
    <col min="20" max="20" width="10.8981481481481" customWidth="1"/>
    <col min="21" max="21" width="13.6666666666667" customWidth="1"/>
    <col min="22" max="34" width="8.66666666666667" customWidth="1"/>
    <col min="35" max="35" width="32.7777777777778" customWidth="1"/>
  </cols>
  <sheetData>
    <row r="1" ht="30" customHeight="1" spans="1: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</row>
    <row r="2" ht="18" customHeight="1" spans="1:35">
      <c r="A2" s="22" t="s">
        <v>1</v>
      </c>
      <c r="B2" s="22" t="s">
        <v>2</v>
      </c>
      <c r="C2" s="22" t="s">
        <v>3</v>
      </c>
      <c r="D2" s="22" t="s">
        <v>4</v>
      </c>
      <c r="E2" s="22"/>
      <c r="F2" s="22"/>
      <c r="G2" s="22"/>
      <c r="H2" s="23" t="s">
        <v>5</v>
      </c>
      <c r="I2" s="22" t="s">
        <v>6</v>
      </c>
      <c r="J2" s="22"/>
      <c r="K2" s="22"/>
      <c r="L2" s="22"/>
      <c r="M2" s="22"/>
      <c r="N2" s="22"/>
      <c r="O2" s="22"/>
      <c r="P2" s="34"/>
      <c r="Q2" s="68">
        <f>N3+Q3</f>
        <v>0</v>
      </c>
      <c r="R2" s="22" t="s">
        <v>7</v>
      </c>
      <c r="S2" s="22" t="s">
        <v>8</v>
      </c>
      <c r="T2" s="22" t="s">
        <v>9</v>
      </c>
      <c r="U2" s="22" t="s">
        <v>10</v>
      </c>
      <c r="V2" s="34" t="s">
        <v>11</v>
      </c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22" t="s">
        <v>12</v>
      </c>
      <c r="AI2" s="22" t="s">
        <v>13</v>
      </c>
    </row>
    <row r="3" ht="21.9" customHeight="1" spans="1:35">
      <c r="A3" s="22"/>
      <c r="B3" s="22"/>
      <c r="C3" s="22"/>
      <c r="D3" s="22"/>
      <c r="E3" s="22"/>
      <c r="F3" s="22"/>
      <c r="G3" s="22"/>
      <c r="H3" s="24"/>
      <c r="I3" s="22" t="s">
        <v>14</v>
      </c>
      <c r="J3" s="22"/>
      <c r="K3" s="22"/>
      <c r="L3" s="22"/>
      <c r="M3" s="22"/>
      <c r="N3" s="42"/>
      <c r="O3" s="22" t="s">
        <v>15</v>
      </c>
      <c r="P3" s="34"/>
      <c r="Q3" s="69"/>
      <c r="R3" s="22"/>
      <c r="S3" s="22"/>
      <c r="T3" s="22"/>
      <c r="U3" s="22"/>
      <c r="V3" s="34" t="s">
        <v>16</v>
      </c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22"/>
      <c r="AI3" s="22"/>
    </row>
    <row r="4" ht="36.9" customHeight="1" spans="1:35">
      <c r="A4" s="22"/>
      <c r="B4" s="22"/>
      <c r="C4" s="22"/>
      <c r="D4" s="22" t="s">
        <v>17</v>
      </c>
      <c r="E4" s="22" t="s">
        <v>18</v>
      </c>
      <c r="F4" s="22" t="s">
        <v>19</v>
      </c>
      <c r="G4" s="22" t="s">
        <v>20</v>
      </c>
      <c r="H4" s="25"/>
      <c r="I4" s="22" t="s">
        <v>17</v>
      </c>
      <c r="J4" s="22" t="s">
        <v>18</v>
      </c>
      <c r="K4" s="22" t="s">
        <v>19</v>
      </c>
      <c r="L4" s="22" t="s">
        <v>20</v>
      </c>
      <c r="M4" s="22" t="s">
        <v>21</v>
      </c>
      <c r="N4" s="22" t="s">
        <v>22</v>
      </c>
      <c r="O4" s="22" t="s">
        <v>21</v>
      </c>
      <c r="P4" s="34" t="s">
        <v>22</v>
      </c>
      <c r="Q4" s="34"/>
      <c r="R4" s="22"/>
      <c r="S4" s="22"/>
      <c r="T4" s="22"/>
      <c r="U4" s="22"/>
      <c r="V4" s="22" t="s">
        <v>23</v>
      </c>
      <c r="W4" s="22" t="s">
        <v>24</v>
      </c>
      <c r="X4" s="22" t="s">
        <v>25</v>
      </c>
      <c r="Y4" s="22" t="s">
        <v>26</v>
      </c>
      <c r="Z4" s="22" t="s">
        <v>27</v>
      </c>
      <c r="AA4" s="22" t="s">
        <v>28</v>
      </c>
      <c r="AB4" s="22" t="s">
        <v>29</v>
      </c>
      <c r="AC4" s="22" t="s">
        <v>30</v>
      </c>
      <c r="AD4" s="22" t="s">
        <v>31</v>
      </c>
      <c r="AE4" s="22" t="s">
        <v>32</v>
      </c>
      <c r="AF4" s="22" t="s">
        <v>33</v>
      </c>
      <c r="AG4" s="34" t="s">
        <v>34</v>
      </c>
      <c r="AH4" s="22"/>
      <c r="AI4" s="22"/>
    </row>
    <row r="5" ht="30" customHeight="1" spans="1:35">
      <c r="A5" s="26">
        <v>1</v>
      </c>
      <c r="B5" s="27" t="s">
        <v>35</v>
      </c>
      <c r="C5" s="27">
        <v>12</v>
      </c>
      <c r="D5" s="27">
        <v>2</v>
      </c>
      <c r="E5" s="27">
        <v>3</v>
      </c>
      <c r="F5" s="27">
        <v>3</v>
      </c>
      <c r="G5" s="27">
        <v>4</v>
      </c>
      <c r="H5" s="27" t="s">
        <v>36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45"/>
    </row>
    <row r="6" ht="30" customHeight="1" spans="1:35">
      <c r="A6" s="27">
        <v>2</v>
      </c>
      <c r="B6" s="27" t="s">
        <v>37</v>
      </c>
      <c r="C6" s="27">
        <v>12</v>
      </c>
      <c r="D6" s="27">
        <v>3</v>
      </c>
      <c r="E6" s="27">
        <v>3</v>
      </c>
      <c r="F6" s="27">
        <v>6</v>
      </c>
      <c r="G6" s="27"/>
      <c r="H6" s="27" t="s">
        <v>36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</row>
    <row r="7" ht="30" customHeight="1" spans="1:35">
      <c r="A7" s="27">
        <v>3</v>
      </c>
      <c r="B7" s="27" t="s">
        <v>38</v>
      </c>
      <c r="C7" s="27">
        <v>9</v>
      </c>
      <c r="D7" s="27">
        <v>2</v>
      </c>
      <c r="E7" s="27">
        <v>2</v>
      </c>
      <c r="F7" s="27">
        <v>2</v>
      </c>
      <c r="G7" s="27">
        <v>3</v>
      </c>
      <c r="H7" s="27" t="s">
        <v>36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</row>
    <row r="8" ht="30" customHeight="1" spans="1:35">
      <c r="A8" s="27">
        <v>4</v>
      </c>
      <c r="B8" s="27" t="s">
        <v>39</v>
      </c>
      <c r="C8" s="27">
        <v>11</v>
      </c>
      <c r="D8" s="27">
        <v>3</v>
      </c>
      <c r="E8" s="27">
        <v>2</v>
      </c>
      <c r="F8" s="27">
        <v>5</v>
      </c>
      <c r="G8" s="27">
        <v>1</v>
      </c>
      <c r="H8" s="27" t="s">
        <v>36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</row>
    <row r="9" ht="30" customHeight="1" spans="1:35">
      <c r="A9" s="27">
        <v>5</v>
      </c>
      <c r="B9" s="27" t="s">
        <v>40</v>
      </c>
      <c r="C9" s="27">
        <v>5</v>
      </c>
      <c r="D9" s="27">
        <v>1</v>
      </c>
      <c r="E9" s="27">
        <v>2</v>
      </c>
      <c r="F9" s="27">
        <v>2</v>
      </c>
      <c r="G9" s="27"/>
      <c r="H9" s="27" t="s">
        <v>36</v>
      </c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</row>
    <row r="10" ht="30" customHeight="1" spans="1:35">
      <c r="A10" s="27">
        <v>6</v>
      </c>
      <c r="B10" s="27" t="s">
        <v>41</v>
      </c>
      <c r="C10" s="27">
        <v>6</v>
      </c>
      <c r="D10" s="27">
        <v>1</v>
      </c>
      <c r="E10" s="27">
        <v>1</v>
      </c>
      <c r="F10" s="27">
        <v>2</v>
      </c>
      <c r="G10" s="27">
        <v>2</v>
      </c>
      <c r="H10" s="27" t="s">
        <v>36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ht="30" customHeight="1" spans="1:35">
      <c r="A11" s="27">
        <v>7</v>
      </c>
      <c r="B11" s="27" t="s">
        <v>42</v>
      </c>
      <c r="C11" s="27">
        <v>7</v>
      </c>
      <c r="D11" s="27">
        <v>1</v>
      </c>
      <c r="E11" s="27">
        <v>1</v>
      </c>
      <c r="F11" s="27">
        <v>3</v>
      </c>
      <c r="G11" s="27">
        <v>2</v>
      </c>
      <c r="H11" s="27" t="s">
        <v>36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ht="30" customHeight="1" spans="1:35">
      <c r="A12" s="27">
        <v>8</v>
      </c>
      <c r="B12" s="27" t="s">
        <v>43</v>
      </c>
      <c r="C12" s="27">
        <v>3</v>
      </c>
      <c r="D12" s="27">
        <v>1</v>
      </c>
      <c r="E12" s="27">
        <v>1</v>
      </c>
      <c r="F12" s="27">
        <v>1</v>
      </c>
      <c r="G12" s="27"/>
      <c r="H12" s="27" t="s">
        <v>36</v>
      </c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</row>
    <row r="13" ht="30" customHeight="1" spans="1:35">
      <c r="A13" s="27">
        <v>9</v>
      </c>
      <c r="B13" s="27" t="s">
        <v>44</v>
      </c>
      <c r="C13" s="27">
        <v>3</v>
      </c>
      <c r="D13" s="27">
        <v>1</v>
      </c>
      <c r="E13" s="27">
        <v>1</v>
      </c>
      <c r="F13" s="27">
        <v>1</v>
      </c>
      <c r="G13" s="27"/>
      <c r="H13" s="27" t="s">
        <v>36</v>
      </c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</row>
    <row r="14" ht="30" customHeight="1" spans="1:35">
      <c r="A14" s="27">
        <v>10</v>
      </c>
      <c r="B14" s="27" t="s">
        <v>45</v>
      </c>
      <c r="C14" s="27">
        <v>4</v>
      </c>
      <c r="D14" s="27">
        <v>1</v>
      </c>
      <c r="E14" s="27">
        <v>1</v>
      </c>
      <c r="F14" s="27">
        <v>2</v>
      </c>
      <c r="G14" s="27"/>
      <c r="H14" s="27" t="s">
        <v>36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</row>
    <row r="15" ht="30" customHeight="1" spans="1:35">
      <c r="A15" s="27"/>
      <c r="B15" s="22" t="s">
        <v>46</v>
      </c>
      <c r="C15" s="28">
        <f>SUM(C5:C14)</f>
        <v>72</v>
      </c>
      <c r="D15" s="29">
        <f>SUM(D5:D14)</f>
        <v>16</v>
      </c>
      <c r="E15" s="29">
        <f>SUM(E5:E14)</f>
        <v>17</v>
      </c>
      <c r="F15" s="29">
        <f>SUM(F5:F14)</f>
        <v>27</v>
      </c>
      <c r="G15" s="29">
        <f>SUM(G5:G14)</f>
        <v>12</v>
      </c>
      <c r="H15" s="29"/>
      <c r="I15" s="29">
        <f t="shared" ref="I15:AG15" si="0">SUM(I5:I14)</f>
        <v>0</v>
      </c>
      <c r="J15" s="29">
        <f t="shared" si="0"/>
        <v>0</v>
      </c>
      <c r="K15" s="29">
        <f t="shared" si="0"/>
        <v>0</v>
      </c>
      <c r="L15" s="29">
        <f t="shared" si="0"/>
        <v>0</v>
      </c>
      <c r="M15" s="29">
        <f t="shared" si="0"/>
        <v>0</v>
      </c>
      <c r="N15" s="29">
        <f t="shared" si="0"/>
        <v>0</v>
      </c>
      <c r="O15" s="29">
        <f t="shared" si="0"/>
        <v>0</v>
      </c>
      <c r="P15" s="29">
        <f t="shared" si="0"/>
        <v>0</v>
      </c>
      <c r="Q15" s="29">
        <f t="shared" si="0"/>
        <v>0</v>
      </c>
      <c r="R15" s="29">
        <f t="shared" si="0"/>
        <v>0</v>
      </c>
      <c r="S15" s="29">
        <f t="shared" si="0"/>
        <v>0</v>
      </c>
      <c r="T15" s="29">
        <f t="shared" si="0"/>
        <v>0</v>
      </c>
      <c r="U15" s="29">
        <f t="shared" si="0"/>
        <v>0</v>
      </c>
      <c r="V15" s="29">
        <f t="shared" si="0"/>
        <v>0</v>
      </c>
      <c r="W15" s="29">
        <f t="shared" si="0"/>
        <v>0</v>
      </c>
      <c r="X15" s="29">
        <f t="shared" si="0"/>
        <v>0</v>
      </c>
      <c r="Y15" s="29">
        <f t="shared" si="0"/>
        <v>0</v>
      </c>
      <c r="Z15" s="29">
        <f t="shared" si="0"/>
        <v>0</v>
      </c>
      <c r="AA15" s="29">
        <f t="shared" si="0"/>
        <v>0</v>
      </c>
      <c r="AB15" s="29">
        <f t="shared" si="0"/>
        <v>0</v>
      </c>
      <c r="AC15" s="29">
        <f t="shared" si="0"/>
        <v>0</v>
      </c>
      <c r="AD15" s="29">
        <f t="shared" si="0"/>
        <v>0</v>
      </c>
      <c r="AE15" s="29">
        <f t="shared" si="0"/>
        <v>0</v>
      </c>
      <c r="AF15" s="29">
        <f t="shared" si="0"/>
        <v>0</v>
      </c>
      <c r="AG15" s="29">
        <f t="shared" si="0"/>
        <v>0</v>
      </c>
      <c r="AH15" s="29"/>
      <c r="AI15" s="27"/>
    </row>
    <row r="16" ht="33" customHeight="1" spans="1:35">
      <c r="A16" s="26">
        <v>1</v>
      </c>
      <c r="B16" s="30" t="s">
        <v>47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</row>
    <row r="17" ht="33" customHeight="1" spans="1:35">
      <c r="A17" s="47"/>
      <c r="B17" s="30" t="s">
        <v>48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</row>
    <row r="18" ht="33" customHeight="1" spans="1:35">
      <c r="A18" s="49"/>
      <c r="B18" s="30" t="s">
        <v>49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</row>
    <row r="19" ht="48" customHeight="1" spans="1:35">
      <c r="A19" s="27">
        <v>2</v>
      </c>
      <c r="B19" s="30" t="s">
        <v>50</v>
      </c>
      <c r="C19" s="32"/>
      <c r="D19" s="32"/>
      <c r="E19" s="32"/>
      <c r="F19" s="32"/>
      <c r="G19" s="32"/>
      <c r="H19" s="32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45"/>
    </row>
    <row r="20" ht="30" customHeight="1" spans="1:35">
      <c r="A20" s="64">
        <v>3</v>
      </c>
      <c r="B20" s="30" t="s">
        <v>51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ht="30" customHeight="1" spans="1:35">
      <c r="A21" s="67">
        <v>4</v>
      </c>
      <c r="B21" s="30" t="s">
        <v>52</v>
      </c>
      <c r="C21" s="33"/>
      <c r="D21" s="33"/>
      <c r="E21" s="33"/>
      <c r="F21" s="33"/>
      <c r="G21" s="33"/>
      <c r="H21" s="33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</row>
    <row r="22" ht="30" customHeight="1" spans="1:35">
      <c r="A22" s="64">
        <v>5</v>
      </c>
      <c r="B22" s="30" t="s">
        <v>53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</row>
    <row r="23" ht="30" customHeight="1" spans="1:35">
      <c r="A23" s="67">
        <v>6</v>
      </c>
      <c r="B23" s="30" t="s">
        <v>54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</row>
    <row r="24" ht="30" customHeight="1" spans="1:35">
      <c r="A24" s="27">
        <v>7</v>
      </c>
      <c r="B24" s="30" t="s">
        <v>55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ht="30" customHeight="1" spans="1:35">
      <c r="A25" s="27">
        <v>8</v>
      </c>
      <c r="B25" s="30" t="s">
        <v>56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ht="30" customHeight="1" spans="1:35">
      <c r="A26" s="27">
        <v>9</v>
      </c>
      <c r="B26" s="30" t="s">
        <v>57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</row>
    <row r="27" ht="30" customHeight="1" spans="1:35">
      <c r="A27" s="27">
        <v>10</v>
      </c>
      <c r="B27" s="30" t="s">
        <v>58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</row>
    <row r="28" ht="30" customHeight="1" spans="1:35">
      <c r="A28" s="27">
        <v>11</v>
      </c>
      <c r="B28" s="30" t="s">
        <v>59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</row>
    <row r="29" ht="30" customHeight="1" spans="1:35">
      <c r="A29" s="27">
        <v>12</v>
      </c>
      <c r="B29" s="30" t="s">
        <v>60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</row>
    <row r="30" ht="30" customHeight="1" spans="1:35">
      <c r="A30" s="27">
        <v>13</v>
      </c>
      <c r="B30" s="30" t="s">
        <v>61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</row>
    <row r="31" ht="30" customHeight="1" spans="1:35">
      <c r="A31" s="27"/>
      <c r="B31" s="30" t="s">
        <v>62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</row>
    <row r="32" ht="30" customHeight="1" spans="1:35">
      <c r="A32" s="27"/>
      <c r="B32" s="30" t="s">
        <v>63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</row>
    <row r="33" ht="30" customHeight="1" spans="1:35">
      <c r="A33" s="27">
        <v>14</v>
      </c>
      <c r="B33" s="30" t="s">
        <v>64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</row>
    <row r="34" ht="30" customHeight="1" spans="1:35">
      <c r="A34" s="27">
        <v>15</v>
      </c>
      <c r="B34" s="30" t="s">
        <v>65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</row>
    <row r="35" ht="30" customHeight="1" spans="1:35">
      <c r="A35" s="27">
        <v>16</v>
      </c>
      <c r="B35" s="30" t="s">
        <v>66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</row>
    <row r="36" ht="30" customHeight="1" spans="1:35">
      <c r="A36" s="27">
        <v>17</v>
      </c>
      <c r="B36" s="30" t="s">
        <v>67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</row>
    <row r="37" ht="38.25" customHeight="1" spans="1:35">
      <c r="A37" s="27">
        <v>18</v>
      </c>
      <c r="B37" s="30" t="s">
        <v>68</v>
      </c>
      <c r="C37" s="27"/>
      <c r="D37" s="27"/>
      <c r="E37" s="27"/>
      <c r="F37" s="27"/>
      <c r="G37" s="27"/>
      <c r="H37" s="27"/>
      <c r="I37" s="27">
        <v>2</v>
      </c>
      <c r="J37" s="27"/>
      <c r="K37" s="27"/>
      <c r="L37" s="27">
        <v>4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33"/>
    </row>
    <row r="38" ht="30" customHeight="1" spans="1:35">
      <c r="A38" s="34" t="s">
        <v>69</v>
      </c>
      <c r="B38" s="35"/>
      <c r="C38" s="29">
        <f>SUM(C16:C37)</f>
        <v>0</v>
      </c>
      <c r="D38" s="29">
        <f t="shared" ref="D38:T38" si="1">SUM(D16:D37)</f>
        <v>0</v>
      </c>
      <c r="E38" s="29">
        <f t="shared" si="1"/>
        <v>0</v>
      </c>
      <c r="F38" s="29">
        <f t="shared" si="1"/>
        <v>0</v>
      </c>
      <c r="G38" s="29">
        <f t="shared" si="1"/>
        <v>0</v>
      </c>
      <c r="H38" s="29">
        <f t="shared" si="1"/>
        <v>0</v>
      </c>
      <c r="I38" s="29">
        <f t="shared" si="1"/>
        <v>2</v>
      </c>
      <c r="J38" s="29">
        <f t="shared" si="1"/>
        <v>0</v>
      </c>
      <c r="K38" s="29">
        <f t="shared" si="1"/>
        <v>0</v>
      </c>
      <c r="L38" s="29">
        <f t="shared" si="1"/>
        <v>4</v>
      </c>
      <c r="M38" s="29">
        <f t="shared" si="1"/>
        <v>0</v>
      </c>
      <c r="N38" s="29">
        <f t="shared" si="1"/>
        <v>0</v>
      </c>
      <c r="O38" s="29">
        <f t="shared" si="1"/>
        <v>0</v>
      </c>
      <c r="P38" s="29">
        <f t="shared" si="1"/>
        <v>0</v>
      </c>
      <c r="Q38" s="29">
        <f t="shared" si="1"/>
        <v>0</v>
      </c>
      <c r="R38" s="29">
        <f t="shared" si="1"/>
        <v>0</v>
      </c>
      <c r="S38" s="29">
        <f t="shared" si="1"/>
        <v>0</v>
      </c>
      <c r="T38" s="29">
        <f t="shared" si="1"/>
        <v>0</v>
      </c>
      <c r="U38" s="29">
        <f t="shared" ref="U38:AH38" si="2">SUM(U16:U37)</f>
        <v>0</v>
      </c>
      <c r="V38" s="29">
        <f t="shared" si="2"/>
        <v>0</v>
      </c>
      <c r="W38" s="29">
        <f t="shared" si="2"/>
        <v>0</v>
      </c>
      <c r="X38" s="29">
        <f t="shared" si="2"/>
        <v>0</v>
      </c>
      <c r="Y38" s="29">
        <f t="shared" si="2"/>
        <v>0</v>
      </c>
      <c r="Z38" s="29">
        <f t="shared" si="2"/>
        <v>0</v>
      </c>
      <c r="AA38" s="29">
        <f t="shared" si="2"/>
        <v>0</v>
      </c>
      <c r="AB38" s="29">
        <f t="shared" si="2"/>
        <v>0</v>
      </c>
      <c r="AC38" s="29">
        <f t="shared" si="2"/>
        <v>0</v>
      </c>
      <c r="AD38" s="29">
        <f t="shared" si="2"/>
        <v>0</v>
      </c>
      <c r="AE38" s="29">
        <f t="shared" si="2"/>
        <v>0</v>
      </c>
      <c r="AF38" s="29">
        <f t="shared" si="2"/>
        <v>0</v>
      </c>
      <c r="AG38" s="29">
        <f t="shared" si="2"/>
        <v>0</v>
      </c>
      <c r="AH38" s="29">
        <f t="shared" si="2"/>
        <v>0</v>
      </c>
      <c r="AI38" s="27"/>
    </row>
    <row r="39" ht="30" customHeight="1" spans="1:35">
      <c r="A39" s="34" t="s">
        <v>70</v>
      </c>
      <c r="B39" s="35"/>
      <c r="C39" s="27">
        <f>C15+C38</f>
        <v>72</v>
      </c>
      <c r="D39" s="27">
        <f t="shared" ref="D39:AH39" si="3">D15+D38</f>
        <v>16</v>
      </c>
      <c r="E39" s="27">
        <f t="shared" si="3"/>
        <v>17</v>
      </c>
      <c r="F39" s="27">
        <f t="shared" si="3"/>
        <v>27</v>
      </c>
      <c r="G39" s="27">
        <f t="shared" si="3"/>
        <v>12</v>
      </c>
      <c r="H39" s="27">
        <f t="shared" si="3"/>
        <v>0</v>
      </c>
      <c r="I39" s="27">
        <f t="shared" si="3"/>
        <v>2</v>
      </c>
      <c r="J39" s="27">
        <f t="shared" si="3"/>
        <v>0</v>
      </c>
      <c r="K39" s="27">
        <f t="shared" si="3"/>
        <v>0</v>
      </c>
      <c r="L39" s="27">
        <f t="shared" si="3"/>
        <v>4</v>
      </c>
      <c r="M39" s="27">
        <f t="shared" si="3"/>
        <v>0</v>
      </c>
      <c r="N39" s="27">
        <f t="shared" si="3"/>
        <v>0</v>
      </c>
      <c r="O39" s="27">
        <f t="shared" si="3"/>
        <v>0</v>
      </c>
      <c r="P39" s="27">
        <f t="shared" si="3"/>
        <v>0</v>
      </c>
      <c r="Q39" s="27">
        <f t="shared" si="3"/>
        <v>0</v>
      </c>
      <c r="R39" s="27">
        <f t="shared" si="3"/>
        <v>0</v>
      </c>
      <c r="S39" s="27">
        <f t="shared" si="3"/>
        <v>0</v>
      </c>
      <c r="T39" s="27">
        <f t="shared" si="3"/>
        <v>0</v>
      </c>
      <c r="U39" s="27">
        <f t="shared" si="3"/>
        <v>0</v>
      </c>
      <c r="V39" s="27">
        <f t="shared" si="3"/>
        <v>0</v>
      </c>
      <c r="W39" s="27">
        <f t="shared" si="3"/>
        <v>0</v>
      </c>
      <c r="X39" s="27">
        <f t="shared" si="3"/>
        <v>0</v>
      </c>
      <c r="Y39" s="27">
        <f t="shared" si="3"/>
        <v>0</v>
      </c>
      <c r="Z39" s="27">
        <f t="shared" si="3"/>
        <v>0</v>
      </c>
      <c r="AA39" s="27">
        <f t="shared" si="3"/>
        <v>0</v>
      </c>
      <c r="AB39" s="27">
        <f t="shared" si="3"/>
        <v>0</v>
      </c>
      <c r="AC39" s="27">
        <f t="shared" si="3"/>
        <v>0</v>
      </c>
      <c r="AD39" s="27">
        <f t="shared" si="3"/>
        <v>0</v>
      </c>
      <c r="AE39" s="27">
        <f t="shared" si="3"/>
        <v>0</v>
      </c>
      <c r="AF39" s="27">
        <f t="shared" si="3"/>
        <v>0</v>
      </c>
      <c r="AG39" s="27">
        <f t="shared" si="3"/>
        <v>0</v>
      </c>
      <c r="AH39" s="27">
        <f t="shared" si="3"/>
        <v>0</v>
      </c>
      <c r="AI39" s="27"/>
    </row>
    <row r="40" ht="24.75" customHeight="1" spans="1:35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 t="s">
        <v>71</v>
      </c>
      <c r="B41" s="39"/>
      <c r="C41" s="36"/>
      <c r="D41" s="36"/>
      <c r="E41" s="36"/>
      <c r="F41" s="36"/>
      <c r="G41" s="36"/>
      <c r="H41" s="36"/>
      <c r="I41" s="38"/>
      <c r="J41" s="38"/>
      <c r="K41" s="38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ht="21.75" customHeight="1"/>
  </sheetData>
  <mergeCells count="22">
    <mergeCell ref="A1:AI1"/>
    <mergeCell ref="I2:P2"/>
    <mergeCell ref="V2:AG2"/>
    <mergeCell ref="I3:M3"/>
    <mergeCell ref="O3:P3"/>
    <mergeCell ref="V3:AG3"/>
    <mergeCell ref="A38:B38"/>
    <mergeCell ref="A39:B39"/>
    <mergeCell ref="A41:B41"/>
    <mergeCell ref="I41:K41"/>
    <mergeCell ref="A2:A4"/>
    <mergeCell ref="A16:A18"/>
    <mergeCell ref="B2:B4"/>
    <mergeCell ref="C2:C4"/>
    <mergeCell ref="H2:H4"/>
    <mergeCell ref="R2:R4"/>
    <mergeCell ref="S2:S4"/>
    <mergeCell ref="T2:T4"/>
    <mergeCell ref="U2:U4"/>
    <mergeCell ref="AH2:AH4"/>
    <mergeCell ref="AI2:AI4"/>
    <mergeCell ref="D2:G3"/>
  </mergeCells>
  <dataValidations count="1">
    <dataValidation type="list" allowBlank="1" showInputMessage="1" showErrorMessage="1" sqref="U5:U14 U16:U37">
      <formula1>"A.扩大编制,B.短缺补员,C.业务发展,D.其他原因"</formula1>
    </dataValidation>
  </dataValidations>
  <pageMargins left="0.707638888888889" right="0.707638888888889" top="0.55" bottom="0.55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AB37"/>
  <sheetViews>
    <sheetView workbookViewId="0">
      <pane xSplit="2" ySplit="4" topLeftCell="C5" activePane="bottomRight" state="frozen"/>
      <selection/>
      <selection pane="topRight"/>
      <selection pane="bottomLeft"/>
      <selection pane="bottomRight" activeCell="E7" sqref="E7:G7"/>
    </sheetView>
  </sheetViews>
  <sheetFormatPr defaultColWidth="9" defaultRowHeight="14.4"/>
  <cols>
    <col min="1" max="1" width="4.66666666666667" customWidth="1"/>
    <col min="2" max="2" width="20.6666666666667" customWidth="1"/>
    <col min="3" max="12" width="5.66666666666667" customWidth="1"/>
    <col min="13" max="13" width="16" customWidth="1"/>
    <col min="14" max="24" width="5.66666666666667" customWidth="1"/>
    <col min="25" max="25" width="15.6666666666667" customWidth="1"/>
    <col min="26" max="27" width="5.66666666666667" customWidth="1"/>
    <col min="28" max="28" width="10.6666666666667" customWidth="1"/>
  </cols>
  <sheetData>
    <row r="1" ht="42.9" customHeight="1" spans="1:28">
      <c r="A1" s="21" t="s">
        <v>72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ht="21.75" customHeight="1" spans="1:28">
      <c r="A2" s="46" t="s">
        <v>1</v>
      </c>
      <c r="B2" s="46" t="s">
        <v>73</v>
      </c>
      <c r="C2" s="46" t="s">
        <v>74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 t="s">
        <v>75</v>
      </c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60" t="s">
        <v>76</v>
      </c>
      <c r="AB2" s="60" t="s">
        <v>13</v>
      </c>
    </row>
    <row r="3" ht="21" customHeight="1" spans="1:28">
      <c r="A3" s="46"/>
      <c r="B3" s="46"/>
      <c r="C3" s="46" t="s">
        <v>77</v>
      </c>
      <c r="D3" s="46"/>
      <c r="E3" s="46" t="s">
        <v>78</v>
      </c>
      <c r="F3" s="46"/>
      <c r="G3" s="46"/>
      <c r="H3" s="46"/>
      <c r="I3" s="46" t="s">
        <v>79</v>
      </c>
      <c r="J3" s="46"/>
      <c r="K3" s="46"/>
      <c r="L3" s="46"/>
      <c r="M3" s="46" t="s">
        <v>80</v>
      </c>
      <c r="N3" s="46" t="s">
        <v>76</v>
      </c>
      <c r="O3" s="46" t="s">
        <v>77</v>
      </c>
      <c r="P3" s="46"/>
      <c r="Q3" s="46" t="s">
        <v>78</v>
      </c>
      <c r="R3" s="46"/>
      <c r="S3" s="46"/>
      <c r="T3" s="46"/>
      <c r="U3" s="46" t="s">
        <v>79</v>
      </c>
      <c r="V3" s="46"/>
      <c r="W3" s="46"/>
      <c r="X3" s="46"/>
      <c r="Y3" s="46" t="s">
        <v>80</v>
      </c>
      <c r="Z3" s="46" t="s">
        <v>76</v>
      </c>
      <c r="AA3" s="61"/>
      <c r="AB3" s="61"/>
    </row>
    <row r="4" ht="39" customHeight="1" spans="1:28">
      <c r="A4" s="46"/>
      <c r="B4" s="46"/>
      <c r="C4" s="46" t="s">
        <v>21</v>
      </c>
      <c r="D4" s="46" t="s">
        <v>22</v>
      </c>
      <c r="E4" s="46" t="s">
        <v>81</v>
      </c>
      <c r="F4" s="46" t="s">
        <v>82</v>
      </c>
      <c r="G4" s="46" t="s">
        <v>83</v>
      </c>
      <c r="H4" s="46" t="s">
        <v>84</v>
      </c>
      <c r="I4" s="46" t="s">
        <v>85</v>
      </c>
      <c r="J4" s="46" t="s">
        <v>86</v>
      </c>
      <c r="K4" s="46" t="s">
        <v>87</v>
      </c>
      <c r="L4" s="46" t="s">
        <v>88</v>
      </c>
      <c r="M4" s="46"/>
      <c r="N4" s="46"/>
      <c r="O4" s="46" t="s">
        <v>21</v>
      </c>
      <c r="P4" s="46" t="s">
        <v>22</v>
      </c>
      <c r="Q4" s="46" t="s">
        <v>81</v>
      </c>
      <c r="R4" s="46" t="s">
        <v>82</v>
      </c>
      <c r="S4" s="46" t="s">
        <v>83</v>
      </c>
      <c r="T4" s="46" t="s">
        <v>84</v>
      </c>
      <c r="U4" s="46" t="s">
        <v>85</v>
      </c>
      <c r="V4" s="46" t="s">
        <v>86</v>
      </c>
      <c r="W4" s="46" t="s">
        <v>87</v>
      </c>
      <c r="X4" s="46" t="s">
        <v>88</v>
      </c>
      <c r="Y4" s="46"/>
      <c r="Z4" s="62"/>
      <c r="AA4" s="63"/>
      <c r="AB4" s="63"/>
    </row>
    <row r="5" s="36" customFormat="1" ht="47.1" customHeight="1" spans="1:28">
      <c r="A5" s="26">
        <v>1</v>
      </c>
      <c r="B5" s="26" t="s">
        <v>89</v>
      </c>
      <c r="C5" s="27">
        <v>1</v>
      </c>
      <c r="D5" s="27"/>
      <c r="E5" s="27">
        <v>1</v>
      </c>
      <c r="F5" s="27"/>
      <c r="G5" s="27"/>
      <c r="H5" s="27"/>
      <c r="I5" s="27"/>
      <c r="J5" s="27"/>
      <c r="K5" s="27"/>
      <c r="L5" s="27"/>
      <c r="M5" s="27" t="s">
        <v>90</v>
      </c>
      <c r="N5" s="27">
        <v>1</v>
      </c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>
        <v>1</v>
      </c>
      <c r="AB5" s="27" t="s">
        <v>91</v>
      </c>
    </row>
    <row r="6" s="36" customFormat="1" ht="61.5" customHeight="1" spans="1:28">
      <c r="A6" s="47"/>
      <c r="B6" s="47"/>
      <c r="C6" s="27">
        <v>1</v>
      </c>
      <c r="D6" s="27"/>
      <c r="E6" s="27"/>
      <c r="F6" s="27">
        <v>1</v>
      </c>
      <c r="G6" s="27"/>
      <c r="H6" s="27"/>
      <c r="I6" s="27"/>
      <c r="J6" s="27"/>
      <c r="K6" s="27"/>
      <c r="L6" s="27"/>
      <c r="M6" s="27" t="s">
        <v>92</v>
      </c>
      <c r="N6" s="27">
        <v>1</v>
      </c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>
        <v>1</v>
      </c>
      <c r="AB6" s="45" t="s">
        <v>93</v>
      </c>
    </row>
    <row r="7" s="36" customFormat="1" ht="35.1" customHeight="1" spans="1:28">
      <c r="A7" s="47"/>
      <c r="B7" s="47"/>
      <c r="C7" s="27">
        <v>1</v>
      </c>
      <c r="D7" s="27"/>
      <c r="E7" s="27"/>
      <c r="F7" s="27">
        <v>1</v>
      </c>
      <c r="G7" s="27"/>
      <c r="H7" s="27"/>
      <c r="I7" s="27"/>
      <c r="J7" s="27"/>
      <c r="K7" s="27"/>
      <c r="L7" s="27"/>
      <c r="M7" s="27" t="s">
        <v>94</v>
      </c>
      <c r="N7" s="27">
        <v>1</v>
      </c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>
        <v>1</v>
      </c>
      <c r="AB7" s="27" t="s">
        <v>95</v>
      </c>
    </row>
    <row r="8" s="36" customFormat="1" ht="35.1" customHeight="1" spans="1:28">
      <c r="A8" s="27">
        <v>2</v>
      </c>
      <c r="B8" s="27" t="s">
        <v>96</v>
      </c>
      <c r="C8" s="27">
        <v>1</v>
      </c>
      <c r="D8" s="27"/>
      <c r="E8" s="27"/>
      <c r="F8" s="27">
        <v>1</v>
      </c>
      <c r="G8" s="27"/>
      <c r="H8" s="27"/>
      <c r="I8" s="27"/>
      <c r="J8" s="27"/>
      <c r="K8" s="27">
        <v>1</v>
      </c>
      <c r="L8" s="27"/>
      <c r="M8" s="27" t="s">
        <v>97</v>
      </c>
      <c r="N8" s="27">
        <v>1</v>
      </c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>
        <v>1</v>
      </c>
      <c r="AB8" s="27"/>
    </row>
    <row r="9" s="36" customFormat="1" ht="35.1" customHeight="1" spans="1:28">
      <c r="A9" s="27">
        <v>3</v>
      </c>
      <c r="B9" s="27" t="s">
        <v>98</v>
      </c>
      <c r="C9" s="48">
        <v>1</v>
      </c>
      <c r="D9" s="27"/>
      <c r="E9" s="27"/>
      <c r="F9" s="48">
        <v>1</v>
      </c>
      <c r="G9" s="27"/>
      <c r="H9" s="27"/>
      <c r="I9" s="27"/>
      <c r="J9" s="27"/>
      <c r="K9" s="48">
        <v>1</v>
      </c>
      <c r="L9" s="27"/>
      <c r="M9" s="27" t="s">
        <v>99</v>
      </c>
      <c r="N9" s="27">
        <v>1</v>
      </c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>
        <v>1</v>
      </c>
      <c r="AB9" s="27"/>
    </row>
    <row r="10" s="36" customFormat="1" ht="35.1" customHeight="1" spans="1:28">
      <c r="A10" s="26">
        <v>4</v>
      </c>
      <c r="B10" s="27" t="s">
        <v>100</v>
      </c>
      <c r="C10" s="27">
        <v>1</v>
      </c>
      <c r="D10" s="27"/>
      <c r="E10" s="27"/>
      <c r="F10" s="27">
        <v>1</v>
      </c>
      <c r="G10" s="27"/>
      <c r="H10" s="27"/>
      <c r="I10" s="27"/>
      <c r="J10" s="27"/>
      <c r="K10" s="27">
        <v>1</v>
      </c>
      <c r="L10" s="27"/>
      <c r="M10" s="27" t="s">
        <v>101</v>
      </c>
      <c r="N10" s="27">
        <v>1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>
        <v>1</v>
      </c>
      <c r="AB10" s="27" t="s">
        <v>102</v>
      </c>
    </row>
    <row r="11" s="36" customFormat="1" ht="35.1" customHeight="1" spans="1:28">
      <c r="A11" s="49"/>
      <c r="B11" s="27" t="s">
        <v>103</v>
      </c>
      <c r="C11" s="27">
        <v>8</v>
      </c>
      <c r="D11" s="27"/>
      <c r="E11" s="27"/>
      <c r="F11" s="27"/>
      <c r="G11" s="27">
        <v>8</v>
      </c>
      <c r="H11" s="27"/>
      <c r="I11" s="27"/>
      <c r="J11" s="27"/>
      <c r="K11" s="27"/>
      <c r="L11" s="27">
        <v>8</v>
      </c>
      <c r="M11" s="27" t="s">
        <v>101</v>
      </c>
      <c r="N11" s="27">
        <v>8</v>
      </c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>
        <v>8</v>
      </c>
      <c r="AB11" s="27" t="s">
        <v>104</v>
      </c>
    </row>
    <row r="12" s="36" customFormat="1" ht="69" customHeight="1" spans="1:28">
      <c r="A12" s="27">
        <v>5</v>
      </c>
      <c r="B12" s="27" t="s">
        <v>105</v>
      </c>
      <c r="C12" s="27">
        <v>1</v>
      </c>
      <c r="D12" s="27"/>
      <c r="E12" s="27"/>
      <c r="F12" s="27">
        <v>1</v>
      </c>
      <c r="G12" s="27"/>
      <c r="H12" s="27"/>
      <c r="I12" s="27"/>
      <c r="J12" s="27">
        <v>1</v>
      </c>
      <c r="K12" s="27"/>
      <c r="L12" s="27"/>
      <c r="M12" s="27" t="s">
        <v>106</v>
      </c>
      <c r="N12" s="27">
        <v>1</v>
      </c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>
        <v>1</v>
      </c>
      <c r="AB12" s="64" t="s">
        <v>107</v>
      </c>
    </row>
    <row r="13" s="36" customFormat="1" ht="35.1" customHeight="1" spans="1:28">
      <c r="A13" s="27">
        <v>6</v>
      </c>
      <c r="B13" s="27" t="s">
        <v>108</v>
      </c>
      <c r="C13" s="27">
        <v>2</v>
      </c>
      <c r="D13" s="27"/>
      <c r="E13" s="27"/>
      <c r="F13" s="27">
        <v>2</v>
      </c>
      <c r="G13" s="27"/>
      <c r="H13" s="27"/>
      <c r="I13" s="27"/>
      <c r="J13" s="27"/>
      <c r="K13" s="27"/>
      <c r="L13" s="27"/>
      <c r="M13" s="27" t="s">
        <v>109</v>
      </c>
      <c r="N13" s="27">
        <v>2</v>
      </c>
      <c r="O13" s="27">
        <v>1</v>
      </c>
      <c r="P13" s="27"/>
      <c r="Q13" s="27"/>
      <c r="R13" s="27">
        <v>1</v>
      </c>
      <c r="S13" s="27"/>
      <c r="T13" s="27"/>
      <c r="U13" s="27"/>
      <c r="V13" s="27"/>
      <c r="W13" s="27"/>
      <c r="X13" s="27"/>
      <c r="Y13" s="27" t="s">
        <v>109</v>
      </c>
      <c r="Z13" s="27">
        <v>1</v>
      </c>
      <c r="AA13" s="27">
        <v>3</v>
      </c>
      <c r="AB13" s="27"/>
    </row>
    <row r="14" s="36" customFormat="1" ht="35.1" customHeight="1" spans="1:28">
      <c r="A14" s="27">
        <v>7</v>
      </c>
      <c r="B14" s="27" t="s">
        <v>110</v>
      </c>
      <c r="C14" s="27">
        <v>1</v>
      </c>
      <c r="D14" s="27"/>
      <c r="E14" s="27"/>
      <c r="F14" s="50">
        <v>1</v>
      </c>
      <c r="G14" s="27"/>
      <c r="H14" s="27"/>
      <c r="I14" s="27"/>
      <c r="J14" s="27"/>
      <c r="K14" s="50">
        <v>1</v>
      </c>
      <c r="L14" s="27"/>
      <c r="M14" s="27" t="s">
        <v>111</v>
      </c>
      <c r="N14" s="27">
        <v>1</v>
      </c>
      <c r="O14" s="27">
        <v>2</v>
      </c>
      <c r="P14" s="27"/>
      <c r="Q14" s="27"/>
      <c r="R14" s="50">
        <v>2</v>
      </c>
      <c r="S14" s="27"/>
      <c r="T14" s="27"/>
      <c r="U14" s="27"/>
      <c r="V14" s="27"/>
      <c r="W14" s="27"/>
      <c r="X14" s="27"/>
      <c r="Y14" s="27" t="s">
        <v>112</v>
      </c>
      <c r="Z14" s="27">
        <v>2</v>
      </c>
      <c r="AA14" s="27">
        <v>3</v>
      </c>
      <c r="AB14" s="27"/>
    </row>
    <row r="15" ht="33.9" customHeight="1" spans="1:28">
      <c r="A15" s="51"/>
      <c r="B15" s="46" t="s">
        <v>113</v>
      </c>
      <c r="C15" s="52" t="s">
        <v>114</v>
      </c>
      <c r="D15" s="53"/>
      <c r="E15" s="53"/>
      <c r="F15" s="53"/>
      <c r="G15" s="53"/>
      <c r="H15" s="53"/>
      <c r="I15" s="53"/>
      <c r="J15" s="53"/>
      <c r="K15" s="53"/>
      <c r="L15" s="53"/>
      <c r="M15" s="56"/>
      <c r="N15" s="57">
        <f>SUM(N5:N14)</f>
        <v>18</v>
      </c>
      <c r="O15" s="52" t="s">
        <v>115</v>
      </c>
      <c r="P15" s="53"/>
      <c r="Q15" s="53"/>
      <c r="R15" s="53"/>
      <c r="S15" s="53"/>
      <c r="T15" s="53"/>
      <c r="U15" s="53"/>
      <c r="V15" s="53"/>
      <c r="W15" s="53"/>
      <c r="X15" s="53"/>
      <c r="Y15" s="56"/>
      <c r="Z15" s="65">
        <f>SUM(Z5:Z14)</f>
        <v>3</v>
      </c>
      <c r="AA15" s="66">
        <f>SUM(AA5:AA14)</f>
        <v>21</v>
      </c>
      <c r="AB15" s="51"/>
    </row>
    <row r="16" ht="35.1" customHeight="1" spans="1:28">
      <c r="A16" s="51">
        <v>1</v>
      </c>
      <c r="B16" s="51" t="s">
        <v>116</v>
      </c>
      <c r="C16" s="51">
        <v>2</v>
      </c>
      <c r="D16" s="51"/>
      <c r="E16" s="51"/>
      <c r="F16" s="51">
        <v>2</v>
      </c>
      <c r="G16" s="51"/>
      <c r="H16" s="51"/>
      <c r="I16" s="51"/>
      <c r="J16" s="51"/>
      <c r="K16" s="51">
        <v>1</v>
      </c>
      <c r="L16" s="51">
        <v>1</v>
      </c>
      <c r="M16" s="51" t="s">
        <v>117</v>
      </c>
      <c r="N16" s="51">
        <v>2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>
        <v>0</v>
      </c>
      <c r="AA16" s="51">
        <v>2</v>
      </c>
      <c r="AB16" s="51"/>
    </row>
    <row r="17" ht="35.1" customHeight="1" spans="1:28">
      <c r="A17" s="51">
        <v>2</v>
      </c>
      <c r="B17" s="51" t="s">
        <v>118</v>
      </c>
      <c r="C17" s="51">
        <v>2</v>
      </c>
      <c r="D17" s="51">
        <v>1</v>
      </c>
      <c r="E17" s="51"/>
      <c r="F17" s="51">
        <v>2</v>
      </c>
      <c r="G17" s="51">
        <v>1</v>
      </c>
      <c r="H17" s="51"/>
      <c r="I17" s="51"/>
      <c r="J17" s="51"/>
      <c r="K17" s="51"/>
      <c r="L17" s="51"/>
      <c r="M17" s="51" t="s">
        <v>119</v>
      </c>
      <c r="N17" s="51">
        <v>3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>
        <v>0</v>
      </c>
      <c r="AA17" s="51">
        <v>3</v>
      </c>
      <c r="AB17" s="51"/>
    </row>
    <row r="18" ht="35.1" customHeight="1" spans="1:28">
      <c r="A18" s="51">
        <v>3</v>
      </c>
      <c r="B18" s="51" t="s">
        <v>120</v>
      </c>
      <c r="C18" s="51">
        <v>2</v>
      </c>
      <c r="D18" s="51"/>
      <c r="E18" s="51"/>
      <c r="F18" s="51">
        <v>2</v>
      </c>
      <c r="G18" s="51"/>
      <c r="H18" s="51"/>
      <c r="I18" s="51"/>
      <c r="J18" s="51"/>
      <c r="K18" s="51">
        <v>2</v>
      </c>
      <c r="L18" s="51"/>
      <c r="M18" s="51" t="s">
        <v>121</v>
      </c>
      <c r="N18" s="51">
        <v>2</v>
      </c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>
        <v>0</v>
      </c>
      <c r="AA18" s="51">
        <v>2</v>
      </c>
      <c r="AB18" s="51"/>
    </row>
    <row r="19" ht="45" customHeight="1" spans="1:28">
      <c r="A19" s="51">
        <v>4</v>
      </c>
      <c r="B19" s="51" t="s">
        <v>122</v>
      </c>
      <c r="C19" s="51">
        <v>1</v>
      </c>
      <c r="D19" s="51"/>
      <c r="E19" s="51"/>
      <c r="F19" s="51">
        <v>1</v>
      </c>
      <c r="G19" s="51"/>
      <c r="H19" s="51"/>
      <c r="I19" s="51"/>
      <c r="J19" s="51"/>
      <c r="K19" s="51">
        <v>1</v>
      </c>
      <c r="L19" s="51"/>
      <c r="M19" s="51" t="s">
        <v>123</v>
      </c>
      <c r="N19" s="51">
        <v>1</v>
      </c>
      <c r="O19" s="51">
        <v>1</v>
      </c>
      <c r="P19" s="51">
        <v>1</v>
      </c>
      <c r="Q19" s="51"/>
      <c r="R19" s="51">
        <v>2</v>
      </c>
      <c r="S19" s="51"/>
      <c r="T19" s="51"/>
      <c r="U19" s="51"/>
      <c r="V19" s="51"/>
      <c r="W19" s="51"/>
      <c r="X19" s="51"/>
      <c r="Y19" s="51" t="s">
        <v>124</v>
      </c>
      <c r="Z19" s="51">
        <v>2</v>
      </c>
      <c r="AA19" s="51">
        <v>3</v>
      </c>
      <c r="AB19" s="51"/>
    </row>
    <row r="20" ht="35.1" customHeight="1" spans="1:28">
      <c r="A20" s="51">
        <v>5</v>
      </c>
      <c r="B20" s="51" t="s">
        <v>125</v>
      </c>
      <c r="C20" s="51">
        <v>1</v>
      </c>
      <c r="D20" s="51"/>
      <c r="E20" s="51"/>
      <c r="F20" s="51">
        <v>1</v>
      </c>
      <c r="G20" s="51"/>
      <c r="H20" s="51"/>
      <c r="I20" s="51"/>
      <c r="J20" s="51"/>
      <c r="K20" s="51">
        <v>1</v>
      </c>
      <c r="L20" s="51"/>
      <c r="M20" s="51" t="s">
        <v>117</v>
      </c>
      <c r="N20" s="51">
        <v>1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>
        <v>0</v>
      </c>
      <c r="AA20" s="51">
        <v>1</v>
      </c>
      <c r="AB20" s="51"/>
    </row>
    <row r="21" ht="168.9" customHeight="1" spans="1:28">
      <c r="A21" s="51">
        <v>6</v>
      </c>
      <c r="B21" s="51" t="s">
        <v>126</v>
      </c>
      <c r="C21" s="51">
        <v>32</v>
      </c>
      <c r="D21" s="51">
        <v>10</v>
      </c>
      <c r="E21" s="51"/>
      <c r="F21" s="51">
        <v>24</v>
      </c>
      <c r="G21" s="51">
        <v>18</v>
      </c>
      <c r="H21" s="51"/>
      <c r="I21" s="51"/>
      <c r="J21" s="51"/>
      <c r="K21" s="51">
        <v>19</v>
      </c>
      <c r="L21" s="51">
        <v>23</v>
      </c>
      <c r="M21" s="58" t="s">
        <v>127</v>
      </c>
      <c r="N21" s="51">
        <v>42</v>
      </c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>
        <v>42</v>
      </c>
      <c r="AB21" s="58" t="s">
        <v>128</v>
      </c>
    </row>
    <row r="22" ht="35.1" customHeight="1" spans="1:28">
      <c r="A22" s="51">
        <v>7</v>
      </c>
      <c r="B22" s="51" t="s">
        <v>129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>
        <v>6</v>
      </c>
      <c r="P22" s="51"/>
      <c r="Q22" s="51"/>
      <c r="R22" s="51"/>
      <c r="S22" s="51">
        <v>6</v>
      </c>
      <c r="T22" s="51"/>
      <c r="U22" s="51"/>
      <c r="V22" s="51"/>
      <c r="W22" s="51"/>
      <c r="X22" s="51"/>
      <c r="Y22" s="51" t="s">
        <v>130</v>
      </c>
      <c r="Z22" s="51">
        <v>6</v>
      </c>
      <c r="AA22" s="51">
        <v>6</v>
      </c>
      <c r="AB22" s="51"/>
    </row>
    <row r="23" ht="35.1" customHeight="1" spans="1:28">
      <c r="A23" s="51">
        <v>8</v>
      </c>
      <c r="B23" s="51" t="s">
        <v>131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>
        <v>1</v>
      </c>
      <c r="P23" s="51"/>
      <c r="Q23" s="51"/>
      <c r="R23" s="51">
        <v>1</v>
      </c>
      <c r="S23" s="51"/>
      <c r="T23" s="51"/>
      <c r="U23" s="51"/>
      <c r="V23" s="51"/>
      <c r="W23" s="51"/>
      <c r="X23" s="51"/>
      <c r="Y23" s="51" t="s">
        <v>132</v>
      </c>
      <c r="Z23" s="51">
        <v>1</v>
      </c>
      <c r="AA23" s="51">
        <v>1</v>
      </c>
      <c r="AB23" s="51"/>
    </row>
    <row r="24" ht="35.1" customHeight="1" spans="1:28">
      <c r="A24" s="51"/>
      <c r="B24" s="51" t="s">
        <v>133</v>
      </c>
      <c r="C24" s="51">
        <v>1</v>
      </c>
      <c r="D24" s="51"/>
      <c r="E24" s="51"/>
      <c r="F24" s="51"/>
      <c r="G24" s="51">
        <v>1</v>
      </c>
      <c r="H24" s="51"/>
      <c r="I24" s="51"/>
      <c r="J24" s="51"/>
      <c r="K24" s="51"/>
      <c r="L24" s="51"/>
      <c r="M24" s="51" t="s">
        <v>134</v>
      </c>
      <c r="N24" s="51">
        <v>1</v>
      </c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>
        <v>1</v>
      </c>
      <c r="AB24" s="51"/>
    </row>
    <row r="25" ht="75.9" customHeight="1" spans="1:28">
      <c r="A25" s="51">
        <v>9</v>
      </c>
      <c r="B25" s="51" t="s">
        <v>47</v>
      </c>
      <c r="C25" s="51">
        <v>4</v>
      </c>
      <c r="D25" s="51"/>
      <c r="E25" s="51"/>
      <c r="F25" s="51"/>
      <c r="G25" s="51">
        <v>4</v>
      </c>
      <c r="H25" s="51"/>
      <c r="I25" s="51"/>
      <c r="J25" s="51"/>
      <c r="K25" s="51">
        <v>4</v>
      </c>
      <c r="L25" s="51"/>
      <c r="M25" s="58" t="s">
        <v>135</v>
      </c>
      <c r="N25" s="51">
        <v>4</v>
      </c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>
        <v>4</v>
      </c>
      <c r="AB25" s="51"/>
    </row>
    <row r="26" ht="83.25" customHeight="1" spans="1:28">
      <c r="A26" s="51">
        <v>10</v>
      </c>
      <c r="B26" s="33" t="s">
        <v>136</v>
      </c>
      <c r="C26" s="33">
        <v>3</v>
      </c>
      <c r="D26" s="33">
        <v>2</v>
      </c>
      <c r="E26" s="33"/>
      <c r="F26" s="33">
        <v>5</v>
      </c>
      <c r="G26" s="33"/>
      <c r="H26" s="33"/>
      <c r="I26" s="33"/>
      <c r="J26" s="33"/>
      <c r="K26" s="33"/>
      <c r="L26" s="33"/>
      <c r="M26" s="33" t="s">
        <v>137</v>
      </c>
      <c r="N26" s="33">
        <v>5</v>
      </c>
      <c r="O26" s="33">
        <v>3</v>
      </c>
      <c r="P26" s="33">
        <v>2</v>
      </c>
      <c r="Q26" s="33"/>
      <c r="R26" s="33">
        <v>5</v>
      </c>
      <c r="S26" s="33"/>
      <c r="T26" s="33"/>
      <c r="U26" s="33"/>
      <c r="V26" s="33"/>
      <c r="W26" s="33"/>
      <c r="X26" s="33"/>
      <c r="Y26" s="33" t="s">
        <v>138</v>
      </c>
      <c r="Z26" s="33">
        <v>5</v>
      </c>
      <c r="AA26" s="33">
        <v>10</v>
      </c>
      <c r="AB26" s="33"/>
    </row>
    <row r="27" ht="33.9" customHeight="1" spans="1:28">
      <c r="A27" s="51">
        <v>11</v>
      </c>
      <c r="B27" s="46" t="s">
        <v>113</v>
      </c>
      <c r="C27" s="52" t="s">
        <v>114</v>
      </c>
      <c r="D27" s="53"/>
      <c r="E27" s="53"/>
      <c r="F27" s="53"/>
      <c r="G27" s="53"/>
      <c r="H27" s="53"/>
      <c r="I27" s="53"/>
      <c r="J27" s="53"/>
      <c r="K27" s="53"/>
      <c r="L27" s="53"/>
      <c r="M27" s="56"/>
      <c r="N27" s="57">
        <f>SUM(N16:N26)</f>
        <v>61</v>
      </c>
      <c r="O27" s="52" t="s">
        <v>115</v>
      </c>
      <c r="P27" s="53"/>
      <c r="Q27" s="53"/>
      <c r="R27" s="53"/>
      <c r="S27" s="53"/>
      <c r="T27" s="53"/>
      <c r="U27" s="53"/>
      <c r="V27" s="53"/>
      <c r="W27" s="53"/>
      <c r="X27" s="53"/>
      <c r="Y27" s="56"/>
      <c r="Z27" s="65">
        <f>SUM(Z16:Z26)</f>
        <v>14</v>
      </c>
      <c r="AA27" s="66">
        <f>SUM(AA16:AA26)</f>
        <v>75</v>
      </c>
      <c r="AB27" s="51"/>
    </row>
    <row r="28" ht="33.9" customHeight="1" spans="1:28">
      <c r="A28" s="52" t="s">
        <v>139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6"/>
      <c r="N28" s="59">
        <f>N15+N27</f>
        <v>79</v>
      </c>
      <c r="O28" s="52" t="s">
        <v>140</v>
      </c>
      <c r="P28" s="53"/>
      <c r="Q28" s="53"/>
      <c r="R28" s="53"/>
      <c r="S28" s="53"/>
      <c r="T28" s="53"/>
      <c r="U28" s="53"/>
      <c r="V28" s="53"/>
      <c r="W28" s="53"/>
      <c r="X28" s="53"/>
      <c r="Y28" s="56"/>
      <c r="Z28" s="59">
        <f>Z15+Z27</f>
        <v>17</v>
      </c>
      <c r="AA28" s="59">
        <f>AA15+AA27</f>
        <v>96</v>
      </c>
      <c r="AB28" s="51"/>
    </row>
    <row r="29" ht="39" customHeight="1" spans="1:27">
      <c r="A29" s="54" t="s">
        <v>71</v>
      </c>
      <c r="B29" s="54"/>
      <c r="C29" s="54"/>
      <c r="D29" s="55"/>
      <c r="E29" s="55"/>
      <c r="F29" s="55"/>
      <c r="G29" s="55"/>
      <c r="H29" s="55"/>
      <c r="I29" s="55"/>
      <c r="J29" s="55"/>
      <c r="K29" s="55"/>
      <c r="L29" s="54" t="s">
        <v>141</v>
      </c>
      <c r="M29" s="54"/>
      <c r="N29" s="54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 t="s">
        <v>142</v>
      </c>
      <c r="Z29" s="55"/>
      <c r="AA29" s="55"/>
    </row>
    <row r="30" ht="35.1" customHeight="1"/>
    <row r="31" ht="35.1" customHeight="1"/>
    <row r="32" ht="35.1" customHeight="1"/>
    <row r="33" ht="35.1" customHeight="1"/>
    <row r="34" ht="35.1" customHeight="1"/>
    <row r="35" ht="35.1" customHeight="1"/>
    <row r="36" ht="35.1" customHeight="1"/>
    <row r="37" ht="35.1" customHeight="1"/>
  </sheetData>
  <mergeCells count="28">
    <mergeCell ref="A1:AB1"/>
    <mergeCell ref="C2:N2"/>
    <mergeCell ref="O2:Z2"/>
    <mergeCell ref="C3:D3"/>
    <mergeCell ref="E3:H3"/>
    <mergeCell ref="I3:L3"/>
    <mergeCell ref="O3:P3"/>
    <mergeCell ref="Q3:T3"/>
    <mergeCell ref="U3:X3"/>
    <mergeCell ref="C15:M15"/>
    <mergeCell ref="O15:Y15"/>
    <mergeCell ref="C27:M27"/>
    <mergeCell ref="O27:Y27"/>
    <mergeCell ref="A28:M28"/>
    <mergeCell ref="O28:Y28"/>
    <mergeCell ref="A29:C29"/>
    <mergeCell ref="L29:N29"/>
    <mergeCell ref="A2:A4"/>
    <mergeCell ref="A5:A7"/>
    <mergeCell ref="A10:A11"/>
    <mergeCell ref="B2:B4"/>
    <mergeCell ref="B5:B7"/>
    <mergeCell ref="M3:M4"/>
    <mergeCell ref="N3:N4"/>
    <mergeCell ref="Y3:Y4"/>
    <mergeCell ref="Z3:Z4"/>
    <mergeCell ref="AA2:AA4"/>
    <mergeCell ref="AB2:AB4"/>
  </mergeCells>
  <pageMargins left="0.699305555555556" right="0.699305555555556" top="0.75" bottom="0.75" header="0.3" footer="0.3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0"/>
  <sheetViews>
    <sheetView workbookViewId="0">
      <selection activeCell="E7" sqref="E7:G7"/>
    </sheetView>
  </sheetViews>
  <sheetFormatPr defaultColWidth="9" defaultRowHeight="14.4"/>
  <cols>
    <col min="1" max="1" width="4.89814814814815" customWidth="1"/>
    <col min="2" max="2" width="27.8981481481481" style="20" customWidth="1"/>
    <col min="3" max="7" width="9" customWidth="1"/>
    <col min="8" max="8" width="17.8981481481481" customWidth="1"/>
    <col min="9" max="12" width="8.66666666666667" customWidth="1"/>
    <col min="13" max="16" width="5.77777777777778" customWidth="1"/>
    <col min="17" max="18" width="7.89814814814815" customWidth="1"/>
    <col min="19" max="19" width="10.8981481481481" customWidth="1"/>
    <col min="20" max="21" width="13.6666666666667" customWidth="1"/>
    <col min="22" max="33" width="8.66666666666667" customWidth="1"/>
    <col min="34" max="34" width="12.3333333333333" customWidth="1"/>
    <col min="35" max="35" width="32.7777777777778" customWidth="1"/>
  </cols>
  <sheetData>
    <row r="1" ht="30" customHeight="1" spans="1: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</row>
    <row r="2" ht="18" customHeight="1" spans="1:35">
      <c r="A2" s="22" t="s">
        <v>1</v>
      </c>
      <c r="B2" s="22" t="s">
        <v>2</v>
      </c>
      <c r="C2" s="22" t="s">
        <v>3</v>
      </c>
      <c r="D2" s="22" t="s">
        <v>4</v>
      </c>
      <c r="E2" s="22"/>
      <c r="F2" s="22"/>
      <c r="G2" s="22"/>
      <c r="H2" s="23" t="s">
        <v>5</v>
      </c>
      <c r="I2" s="34" t="s">
        <v>6</v>
      </c>
      <c r="J2" s="40"/>
      <c r="K2" s="40"/>
      <c r="L2" s="40"/>
      <c r="M2" s="40"/>
      <c r="N2" s="40"/>
      <c r="O2" s="35"/>
      <c r="P2" s="41"/>
      <c r="Q2" s="22" t="s">
        <v>7</v>
      </c>
      <c r="R2" s="22" t="s">
        <v>143</v>
      </c>
      <c r="S2" s="22" t="s">
        <v>9</v>
      </c>
      <c r="T2" s="22" t="s">
        <v>10</v>
      </c>
      <c r="U2" s="22" t="s">
        <v>144</v>
      </c>
      <c r="V2" s="40" t="s">
        <v>145</v>
      </c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22" t="s">
        <v>12</v>
      </c>
      <c r="AI2" s="22" t="s">
        <v>13</v>
      </c>
    </row>
    <row r="3" ht="21.9" customHeight="1" spans="1:35">
      <c r="A3" s="22"/>
      <c r="B3" s="22"/>
      <c r="C3" s="22"/>
      <c r="D3" s="22"/>
      <c r="E3" s="22"/>
      <c r="F3" s="22"/>
      <c r="G3" s="22"/>
      <c r="H3" s="24"/>
      <c r="I3" s="22" t="s">
        <v>14</v>
      </c>
      <c r="J3" s="22"/>
      <c r="K3" s="22"/>
      <c r="L3" s="22"/>
      <c r="M3" s="22"/>
      <c r="N3" s="42"/>
      <c r="O3" s="43" t="s">
        <v>15</v>
      </c>
      <c r="P3" s="44"/>
      <c r="Q3" s="22"/>
      <c r="R3" s="22"/>
      <c r="S3" s="22"/>
      <c r="T3" s="22"/>
      <c r="U3" s="22"/>
      <c r="V3" s="40" t="s">
        <v>146</v>
      </c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22"/>
      <c r="AI3" s="22"/>
    </row>
    <row r="4" ht="36.9" customHeight="1" spans="1:35">
      <c r="A4" s="22"/>
      <c r="B4" s="22"/>
      <c r="C4" s="22"/>
      <c r="D4" s="22" t="s">
        <v>17</v>
      </c>
      <c r="E4" s="22" t="s">
        <v>18</v>
      </c>
      <c r="F4" s="22" t="s">
        <v>19</v>
      </c>
      <c r="G4" s="22" t="s">
        <v>20</v>
      </c>
      <c r="H4" s="25"/>
      <c r="I4" s="22" t="s">
        <v>17</v>
      </c>
      <c r="J4" s="22" t="s">
        <v>18</v>
      </c>
      <c r="K4" s="22" t="s">
        <v>19</v>
      </c>
      <c r="L4" s="22" t="s">
        <v>20</v>
      </c>
      <c r="M4" s="22" t="s">
        <v>21</v>
      </c>
      <c r="N4" s="22" t="s">
        <v>22</v>
      </c>
      <c r="O4" s="22" t="s">
        <v>21</v>
      </c>
      <c r="P4" s="34" t="s">
        <v>22</v>
      </c>
      <c r="Q4" s="22"/>
      <c r="R4" s="22"/>
      <c r="S4" s="22"/>
      <c r="T4" s="22"/>
      <c r="U4" s="22"/>
      <c r="V4" s="35" t="s">
        <v>23</v>
      </c>
      <c r="W4" s="22" t="s">
        <v>24</v>
      </c>
      <c r="X4" s="22" t="s">
        <v>25</v>
      </c>
      <c r="Y4" s="22" t="s">
        <v>26</v>
      </c>
      <c r="Z4" s="22" t="s">
        <v>27</v>
      </c>
      <c r="AA4" s="22" t="s">
        <v>28</v>
      </c>
      <c r="AB4" s="22" t="s">
        <v>29</v>
      </c>
      <c r="AC4" s="22" t="s">
        <v>30</v>
      </c>
      <c r="AD4" s="22" t="s">
        <v>31</v>
      </c>
      <c r="AE4" s="22" t="s">
        <v>32</v>
      </c>
      <c r="AF4" s="22" t="s">
        <v>33</v>
      </c>
      <c r="AG4" s="34" t="s">
        <v>34</v>
      </c>
      <c r="AH4" s="22"/>
      <c r="AI4" s="22"/>
    </row>
    <row r="5" ht="30" customHeight="1" spans="1:35">
      <c r="A5" s="26">
        <v>1</v>
      </c>
      <c r="B5" s="27" t="s">
        <v>35</v>
      </c>
      <c r="C5" s="27">
        <f>D5+E5+F5+G5</f>
        <v>12</v>
      </c>
      <c r="D5" s="27">
        <v>2</v>
      </c>
      <c r="E5" s="27">
        <v>3</v>
      </c>
      <c r="F5" s="27">
        <v>3</v>
      </c>
      <c r="G5" s="27">
        <v>4</v>
      </c>
      <c r="H5" s="27" t="s">
        <v>36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45"/>
    </row>
    <row r="6" ht="30" customHeight="1" spans="1:35">
      <c r="A6" s="27">
        <v>2</v>
      </c>
      <c r="B6" s="27" t="s">
        <v>37</v>
      </c>
      <c r="C6" s="27">
        <f t="shared" ref="C6:C14" si="0">D6+E6+F6+G6</f>
        <v>12</v>
      </c>
      <c r="D6" s="27">
        <v>3</v>
      </c>
      <c r="E6" s="27">
        <v>3</v>
      </c>
      <c r="F6" s="27">
        <v>6</v>
      </c>
      <c r="G6" s="27"/>
      <c r="H6" s="27" t="s">
        <v>36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</row>
    <row r="7" ht="30" customHeight="1" spans="1:35">
      <c r="A7" s="27">
        <v>3</v>
      </c>
      <c r="B7" s="27" t="s">
        <v>38</v>
      </c>
      <c r="C7" s="27">
        <f t="shared" si="0"/>
        <v>9</v>
      </c>
      <c r="D7" s="27">
        <v>2</v>
      </c>
      <c r="E7" s="27">
        <v>2</v>
      </c>
      <c r="F7" s="27">
        <v>2</v>
      </c>
      <c r="G7" s="27">
        <v>3</v>
      </c>
      <c r="H7" s="27" t="s">
        <v>36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</row>
    <row r="8" ht="30" customHeight="1" spans="1:35">
      <c r="A8" s="27">
        <v>4</v>
      </c>
      <c r="B8" s="27" t="s">
        <v>39</v>
      </c>
      <c r="C8" s="27">
        <f t="shared" si="0"/>
        <v>11</v>
      </c>
      <c r="D8" s="27">
        <v>3</v>
      </c>
      <c r="E8" s="27">
        <v>2</v>
      </c>
      <c r="F8" s="27">
        <v>5</v>
      </c>
      <c r="G8" s="27">
        <v>1</v>
      </c>
      <c r="H8" s="27" t="s">
        <v>36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</row>
    <row r="9" ht="30" customHeight="1" spans="1:35">
      <c r="A9" s="27">
        <v>5</v>
      </c>
      <c r="B9" s="27" t="s">
        <v>40</v>
      </c>
      <c r="C9" s="27">
        <f t="shared" si="0"/>
        <v>5</v>
      </c>
      <c r="D9" s="27">
        <v>1</v>
      </c>
      <c r="E9" s="27">
        <v>2</v>
      </c>
      <c r="F9" s="27">
        <v>2</v>
      </c>
      <c r="G9" s="27"/>
      <c r="H9" s="27" t="s">
        <v>36</v>
      </c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</row>
    <row r="10" ht="30" customHeight="1" spans="1:35">
      <c r="A10" s="27">
        <v>6</v>
      </c>
      <c r="B10" s="27" t="s">
        <v>41</v>
      </c>
      <c r="C10" s="27">
        <f t="shared" si="0"/>
        <v>6</v>
      </c>
      <c r="D10" s="27">
        <v>1</v>
      </c>
      <c r="E10" s="27">
        <v>1</v>
      </c>
      <c r="F10" s="27">
        <v>2</v>
      </c>
      <c r="G10" s="27">
        <v>2</v>
      </c>
      <c r="H10" s="27" t="s">
        <v>36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ht="30" customHeight="1" spans="1:35">
      <c r="A11" s="27">
        <v>7</v>
      </c>
      <c r="B11" s="27" t="s">
        <v>42</v>
      </c>
      <c r="C11" s="27">
        <f t="shared" si="0"/>
        <v>7</v>
      </c>
      <c r="D11" s="27">
        <v>1</v>
      </c>
      <c r="E11" s="27">
        <v>1</v>
      </c>
      <c r="F11" s="27">
        <v>3</v>
      </c>
      <c r="G11" s="27">
        <v>2</v>
      </c>
      <c r="H11" s="27" t="s">
        <v>36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ht="30" customHeight="1" spans="1:35">
      <c r="A12" s="27">
        <v>8</v>
      </c>
      <c r="B12" s="27" t="s">
        <v>43</v>
      </c>
      <c r="C12" s="27">
        <f t="shared" si="0"/>
        <v>3</v>
      </c>
      <c r="D12" s="27">
        <v>1</v>
      </c>
      <c r="E12" s="27">
        <v>1</v>
      </c>
      <c r="F12" s="27">
        <v>1</v>
      </c>
      <c r="G12" s="27"/>
      <c r="H12" s="27" t="s">
        <v>36</v>
      </c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</row>
    <row r="13" ht="30" customHeight="1" spans="1:35">
      <c r="A13" s="27">
        <v>9</v>
      </c>
      <c r="B13" s="27" t="s">
        <v>44</v>
      </c>
      <c r="C13" s="27">
        <f t="shared" si="0"/>
        <v>3</v>
      </c>
      <c r="D13" s="27">
        <v>1</v>
      </c>
      <c r="E13" s="27">
        <v>1</v>
      </c>
      <c r="F13" s="27">
        <v>1</v>
      </c>
      <c r="G13" s="27"/>
      <c r="H13" s="27" t="s">
        <v>36</v>
      </c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</row>
    <row r="14" ht="30" customHeight="1" spans="1:35">
      <c r="A14" s="27">
        <v>10</v>
      </c>
      <c r="B14" s="27" t="s">
        <v>45</v>
      </c>
      <c r="C14" s="27">
        <f t="shared" si="0"/>
        <v>4</v>
      </c>
      <c r="D14" s="27">
        <v>1</v>
      </c>
      <c r="E14" s="27">
        <v>1</v>
      </c>
      <c r="F14" s="27">
        <v>2</v>
      </c>
      <c r="G14" s="27"/>
      <c r="H14" s="27" t="s">
        <v>36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</row>
    <row r="15" ht="30" customHeight="1" spans="1:35">
      <c r="A15" s="27"/>
      <c r="B15" s="22" t="s">
        <v>46</v>
      </c>
      <c r="C15" s="28">
        <f>SUM(C5:C14)</f>
        <v>72</v>
      </c>
      <c r="D15" s="29">
        <f>SUM(D5:D14)</f>
        <v>16</v>
      </c>
      <c r="E15" s="29">
        <f>SUM(E5:E14)</f>
        <v>17</v>
      </c>
      <c r="F15" s="29">
        <f>SUM(F5:F14)</f>
        <v>27</v>
      </c>
      <c r="G15" s="29">
        <f>SUM(G5:G14)</f>
        <v>12</v>
      </c>
      <c r="H15" s="29"/>
      <c r="I15" s="29">
        <f t="shared" ref="I15:T15" si="1">SUM(I5:I14)</f>
        <v>0</v>
      </c>
      <c r="J15" s="29">
        <f t="shared" si="1"/>
        <v>0</v>
      </c>
      <c r="K15" s="29">
        <f t="shared" si="1"/>
        <v>0</v>
      </c>
      <c r="L15" s="29">
        <f t="shared" si="1"/>
        <v>0</v>
      </c>
      <c r="M15" s="29">
        <f t="shared" si="1"/>
        <v>0</v>
      </c>
      <c r="N15" s="29">
        <f t="shared" si="1"/>
        <v>0</v>
      </c>
      <c r="O15" s="29">
        <f t="shared" si="1"/>
        <v>0</v>
      </c>
      <c r="P15" s="29">
        <f t="shared" si="1"/>
        <v>0</v>
      </c>
      <c r="Q15" s="29">
        <f t="shared" si="1"/>
        <v>0</v>
      </c>
      <c r="R15" s="29">
        <f t="shared" si="1"/>
        <v>0</v>
      </c>
      <c r="S15" s="29">
        <f t="shared" si="1"/>
        <v>0</v>
      </c>
      <c r="T15" s="29">
        <f t="shared" si="1"/>
        <v>0</v>
      </c>
      <c r="U15" s="27"/>
      <c r="V15" s="29">
        <f t="shared" ref="V15:AG15" si="2">SUM(V5:V14)</f>
        <v>0</v>
      </c>
      <c r="W15" s="29">
        <f t="shared" si="2"/>
        <v>0</v>
      </c>
      <c r="X15" s="29">
        <f t="shared" si="2"/>
        <v>0</v>
      </c>
      <c r="Y15" s="29">
        <f t="shared" si="2"/>
        <v>0</v>
      </c>
      <c r="Z15" s="29">
        <f t="shared" si="2"/>
        <v>0</v>
      </c>
      <c r="AA15" s="29">
        <f t="shared" si="2"/>
        <v>0</v>
      </c>
      <c r="AB15" s="29">
        <f t="shared" si="2"/>
        <v>0</v>
      </c>
      <c r="AC15" s="29">
        <f t="shared" si="2"/>
        <v>0</v>
      </c>
      <c r="AD15" s="29">
        <f t="shared" si="2"/>
        <v>0</v>
      </c>
      <c r="AE15" s="29">
        <f t="shared" si="2"/>
        <v>0</v>
      </c>
      <c r="AF15" s="29">
        <f t="shared" si="2"/>
        <v>0</v>
      </c>
      <c r="AG15" s="29">
        <f t="shared" si="2"/>
        <v>0</v>
      </c>
      <c r="AH15" s="29"/>
      <c r="AI15" s="27"/>
    </row>
    <row r="16" ht="45.9" customHeight="1" spans="1:35">
      <c r="A16" s="26">
        <v>1</v>
      </c>
      <c r="B16" s="30" t="s">
        <v>147</v>
      </c>
      <c r="C16" s="31">
        <v>20</v>
      </c>
      <c r="D16" s="27"/>
      <c r="E16" s="27"/>
      <c r="F16" s="27"/>
      <c r="G16" s="27"/>
      <c r="H16" s="31" t="s">
        <v>148</v>
      </c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</row>
    <row r="17" ht="48" customHeight="1" spans="1:35">
      <c r="A17" s="27">
        <v>2</v>
      </c>
      <c r="B17" s="30" t="s">
        <v>50</v>
      </c>
      <c r="C17" s="32">
        <v>20</v>
      </c>
      <c r="D17" s="32"/>
      <c r="E17" s="32"/>
      <c r="F17" s="32"/>
      <c r="G17" s="32"/>
      <c r="H17" s="32" t="s">
        <v>149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45"/>
    </row>
    <row r="18" ht="30" customHeight="1" spans="1:35">
      <c r="A18" s="26">
        <v>3</v>
      </c>
      <c r="B18" s="30" t="s">
        <v>51</v>
      </c>
      <c r="C18" s="27">
        <v>26</v>
      </c>
      <c r="D18" s="27"/>
      <c r="E18" s="27"/>
      <c r="F18" s="27"/>
      <c r="G18" s="27"/>
      <c r="H18" s="31" t="s">
        <v>150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</row>
    <row r="19" ht="41.1" customHeight="1" spans="1:35">
      <c r="A19" s="27">
        <v>4</v>
      </c>
      <c r="B19" s="30" t="s">
        <v>52</v>
      </c>
      <c r="C19" s="32">
        <v>19</v>
      </c>
      <c r="D19" s="33"/>
      <c r="E19" s="33"/>
      <c r="F19" s="33"/>
      <c r="G19" s="33"/>
      <c r="H19" s="27" t="s">
        <v>151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</row>
    <row r="20" ht="30" customHeight="1" spans="1:35">
      <c r="A20" s="26">
        <v>5</v>
      </c>
      <c r="B20" s="30" t="s">
        <v>53</v>
      </c>
      <c r="C20" s="27">
        <v>22</v>
      </c>
      <c r="D20" s="27"/>
      <c r="E20" s="27"/>
      <c r="F20" s="27"/>
      <c r="G20" s="27"/>
      <c r="H20" s="31" t="s">
        <v>152</v>
      </c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ht="30" customHeight="1" spans="1:35">
      <c r="A21" s="27">
        <v>6</v>
      </c>
      <c r="B21" s="30" t="s">
        <v>54</v>
      </c>
      <c r="C21" s="27">
        <v>20</v>
      </c>
      <c r="D21" s="27"/>
      <c r="E21" s="27"/>
      <c r="F21" s="27"/>
      <c r="G21" s="27"/>
      <c r="H21" s="27" t="s">
        <v>153</v>
      </c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</row>
    <row r="22" ht="30" customHeight="1" spans="1:35">
      <c r="A22" s="26">
        <v>7</v>
      </c>
      <c r="B22" s="30" t="s">
        <v>55</v>
      </c>
      <c r="C22" s="27">
        <v>50</v>
      </c>
      <c r="D22" s="27"/>
      <c r="E22" s="27"/>
      <c r="F22" s="27"/>
      <c r="G22" s="27"/>
      <c r="H22" s="27" t="s">
        <v>154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</row>
    <row r="23" ht="30" customHeight="1" spans="1:35">
      <c r="A23" s="27">
        <v>8</v>
      </c>
      <c r="B23" s="30" t="s">
        <v>56</v>
      </c>
      <c r="C23" s="27"/>
      <c r="D23" s="27"/>
      <c r="E23" s="27"/>
      <c r="F23" s="27"/>
      <c r="G23" s="27"/>
      <c r="H23" s="27" t="s">
        <v>155</v>
      </c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</row>
    <row r="24" ht="30" customHeight="1" spans="1:35">
      <c r="A24" s="26">
        <v>9</v>
      </c>
      <c r="B24" s="30" t="s">
        <v>57</v>
      </c>
      <c r="C24" s="27">
        <v>24</v>
      </c>
      <c r="D24" s="27"/>
      <c r="E24" s="27"/>
      <c r="F24" s="27"/>
      <c r="G24" s="27"/>
      <c r="H24" s="27" t="s">
        <v>156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ht="30" customHeight="1" spans="1:35">
      <c r="A25" s="27">
        <v>10</v>
      </c>
      <c r="B25" s="30" t="s">
        <v>60</v>
      </c>
      <c r="C25" s="27">
        <v>25</v>
      </c>
      <c r="D25" s="27"/>
      <c r="E25" s="27"/>
      <c r="F25" s="27"/>
      <c r="G25" s="27"/>
      <c r="H25" s="32" t="s">
        <v>149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ht="30" customHeight="1" spans="1:35">
      <c r="A26" s="26">
        <v>11</v>
      </c>
      <c r="B26" s="30" t="s">
        <v>61</v>
      </c>
      <c r="C26" s="27">
        <v>20</v>
      </c>
      <c r="D26" s="27"/>
      <c r="E26" s="27"/>
      <c r="F26" s="27"/>
      <c r="G26" s="27"/>
      <c r="H26" s="27" t="s">
        <v>157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</row>
    <row r="27" ht="30" customHeight="1" spans="1:35">
      <c r="A27" s="27">
        <v>12</v>
      </c>
      <c r="B27" s="30" t="s">
        <v>62</v>
      </c>
      <c r="C27" s="27"/>
      <c r="D27" s="27"/>
      <c r="E27" s="27"/>
      <c r="F27" s="27"/>
      <c r="G27" s="27"/>
      <c r="H27" s="27" t="s">
        <v>158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</row>
    <row r="28" ht="30" customHeight="1" spans="1:35">
      <c r="A28" s="26">
        <v>13</v>
      </c>
      <c r="B28" s="30" t="s">
        <v>63</v>
      </c>
      <c r="C28" s="27">
        <v>16</v>
      </c>
      <c r="D28" s="27"/>
      <c r="E28" s="27"/>
      <c r="F28" s="27"/>
      <c r="G28" s="27"/>
      <c r="H28" s="27" t="s">
        <v>159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</row>
    <row r="29" ht="30" customHeight="1" spans="1:35">
      <c r="A29" s="27">
        <v>14</v>
      </c>
      <c r="B29" s="30" t="s">
        <v>64</v>
      </c>
      <c r="C29" s="27"/>
      <c r="D29" s="27"/>
      <c r="E29" s="27"/>
      <c r="F29" s="27"/>
      <c r="G29" s="27"/>
      <c r="H29" s="27" t="s">
        <v>160</v>
      </c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</row>
    <row r="30" ht="30" customHeight="1" spans="1:35">
      <c r="A30" s="26">
        <v>15</v>
      </c>
      <c r="B30" s="30" t="s">
        <v>58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</row>
    <row r="31" ht="30" customHeight="1" spans="1:35">
      <c r="A31" s="27">
        <v>16</v>
      </c>
      <c r="B31" s="30" t="s">
        <v>59</v>
      </c>
      <c r="C31" s="27"/>
      <c r="D31" s="27"/>
      <c r="E31" s="27"/>
      <c r="F31" s="27"/>
      <c r="G31" s="27"/>
      <c r="H31" s="27" t="s">
        <v>161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</row>
    <row r="32" ht="30" customHeight="1" spans="1:35">
      <c r="A32" s="26">
        <v>17</v>
      </c>
      <c r="B32" s="30" t="s">
        <v>65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</row>
    <row r="33" ht="30" customHeight="1" spans="1:35">
      <c r="A33" s="27">
        <v>18</v>
      </c>
      <c r="B33" s="30" t="s">
        <v>66</v>
      </c>
      <c r="C33" s="27"/>
      <c r="D33" s="27"/>
      <c r="E33" s="27"/>
      <c r="F33" s="27"/>
      <c r="G33" s="27"/>
      <c r="H33" s="27" t="s">
        <v>162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</row>
    <row r="34" ht="30" customHeight="1" spans="1:35">
      <c r="A34" s="26">
        <v>19</v>
      </c>
      <c r="B34" s="30" t="s">
        <v>67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</row>
    <row r="35" ht="38.25" customHeight="1" spans="1:35">
      <c r="A35" s="27">
        <v>20</v>
      </c>
      <c r="B35" s="30" t="s">
        <v>68</v>
      </c>
      <c r="C35" s="27"/>
      <c r="D35" s="27"/>
      <c r="E35" s="27"/>
      <c r="F35" s="27"/>
      <c r="G35" s="27"/>
      <c r="H35" s="27"/>
      <c r="I35" s="27">
        <v>2</v>
      </c>
      <c r="J35" s="27"/>
      <c r="K35" s="27"/>
      <c r="L35" s="27">
        <v>4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33"/>
    </row>
    <row r="36" ht="30" customHeight="1" spans="1:35">
      <c r="A36" s="34" t="s">
        <v>69</v>
      </c>
      <c r="B36" s="35"/>
      <c r="C36" s="29">
        <f t="shared" ref="C36:T36" si="3">SUM(C16:C35)</f>
        <v>262</v>
      </c>
      <c r="D36" s="29">
        <f t="shared" si="3"/>
        <v>0</v>
      </c>
      <c r="E36" s="29">
        <f t="shared" si="3"/>
        <v>0</v>
      </c>
      <c r="F36" s="29">
        <f t="shared" si="3"/>
        <v>0</v>
      </c>
      <c r="G36" s="29">
        <f t="shared" si="3"/>
        <v>0</v>
      </c>
      <c r="H36" s="29">
        <f t="shared" si="3"/>
        <v>0</v>
      </c>
      <c r="I36" s="29">
        <f t="shared" si="3"/>
        <v>2</v>
      </c>
      <c r="J36" s="29">
        <f t="shared" si="3"/>
        <v>0</v>
      </c>
      <c r="K36" s="29">
        <f t="shared" si="3"/>
        <v>0</v>
      </c>
      <c r="L36" s="29">
        <f t="shared" si="3"/>
        <v>4</v>
      </c>
      <c r="M36" s="29">
        <f t="shared" si="3"/>
        <v>0</v>
      </c>
      <c r="N36" s="29">
        <f t="shared" si="3"/>
        <v>0</v>
      </c>
      <c r="O36" s="29">
        <f t="shared" si="3"/>
        <v>0</v>
      </c>
      <c r="P36" s="29">
        <f t="shared" si="3"/>
        <v>0</v>
      </c>
      <c r="Q36" s="29">
        <f t="shared" si="3"/>
        <v>0</v>
      </c>
      <c r="R36" s="29">
        <f t="shared" si="3"/>
        <v>0</v>
      </c>
      <c r="S36" s="29">
        <f t="shared" si="3"/>
        <v>0</v>
      </c>
      <c r="T36" s="29">
        <f t="shared" si="3"/>
        <v>0</v>
      </c>
      <c r="U36" s="29"/>
      <c r="V36" s="29">
        <f t="shared" ref="V36:AH36" si="4">SUM(V16:V35)</f>
        <v>0</v>
      </c>
      <c r="W36" s="29">
        <f t="shared" si="4"/>
        <v>0</v>
      </c>
      <c r="X36" s="29">
        <f t="shared" si="4"/>
        <v>0</v>
      </c>
      <c r="Y36" s="29">
        <f t="shared" si="4"/>
        <v>0</v>
      </c>
      <c r="Z36" s="29">
        <f t="shared" si="4"/>
        <v>0</v>
      </c>
      <c r="AA36" s="29">
        <f t="shared" si="4"/>
        <v>0</v>
      </c>
      <c r="AB36" s="29">
        <f t="shared" si="4"/>
        <v>0</v>
      </c>
      <c r="AC36" s="29">
        <f t="shared" si="4"/>
        <v>0</v>
      </c>
      <c r="AD36" s="29">
        <f t="shared" si="4"/>
        <v>0</v>
      </c>
      <c r="AE36" s="29">
        <f t="shared" si="4"/>
        <v>0</v>
      </c>
      <c r="AF36" s="29">
        <f t="shared" si="4"/>
        <v>0</v>
      </c>
      <c r="AG36" s="29">
        <f t="shared" si="4"/>
        <v>0</v>
      </c>
      <c r="AH36" s="29">
        <f t="shared" si="4"/>
        <v>0</v>
      </c>
      <c r="AI36" s="27"/>
    </row>
    <row r="37" ht="30" customHeight="1" spans="1:35">
      <c r="A37" s="34" t="s">
        <v>70</v>
      </c>
      <c r="B37" s="35"/>
      <c r="C37" s="27">
        <f t="shared" ref="C37:T37" si="5">C15+C36</f>
        <v>334</v>
      </c>
      <c r="D37" s="27">
        <f t="shared" si="5"/>
        <v>16</v>
      </c>
      <c r="E37" s="27">
        <f t="shared" si="5"/>
        <v>17</v>
      </c>
      <c r="F37" s="27">
        <f t="shared" si="5"/>
        <v>27</v>
      </c>
      <c r="G37" s="27">
        <f t="shared" si="5"/>
        <v>12</v>
      </c>
      <c r="H37" s="27">
        <f t="shared" si="5"/>
        <v>0</v>
      </c>
      <c r="I37" s="27">
        <f t="shared" si="5"/>
        <v>2</v>
      </c>
      <c r="J37" s="27">
        <f t="shared" si="5"/>
        <v>0</v>
      </c>
      <c r="K37" s="27">
        <f t="shared" si="5"/>
        <v>0</v>
      </c>
      <c r="L37" s="27">
        <f t="shared" si="5"/>
        <v>4</v>
      </c>
      <c r="M37" s="27">
        <f t="shared" si="5"/>
        <v>0</v>
      </c>
      <c r="N37" s="27">
        <f t="shared" si="5"/>
        <v>0</v>
      </c>
      <c r="O37" s="27">
        <f t="shared" si="5"/>
        <v>0</v>
      </c>
      <c r="P37" s="27">
        <f t="shared" si="5"/>
        <v>0</v>
      </c>
      <c r="Q37" s="27">
        <f t="shared" si="5"/>
        <v>0</v>
      </c>
      <c r="R37" s="27">
        <f t="shared" si="5"/>
        <v>0</v>
      </c>
      <c r="S37" s="27">
        <f t="shared" si="5"/>
        <v>0</v>
      </c>
      <c r="T37" s="27">
        <f t="shared" si="5"/>
        <v>0</v>
      </c>
      <c r="U37" s="27"/>
      <c r="V37" s="27">
        <f t="shared" ref="V37:AH37" si="6">V15+V36</f>
        <v>0</v>
      </c>
      <c r="W37" s="27">
        <f t="shared" si="6"/>
        <v>0</v>
      </c>
      <c r="X37" s="27">
        <f t="shared" si="6"/>
        <v>0</v>
      </c>
      <c r="Y37" s="27">
        <f t="shared" si="6"/>
        <v>0</v>
      </c>
      <c r="Z37" s="27">
        <f t="shared" si="6"/>
        <v>0</v>
      </c>
      <c r="AA37" s="27">
        <f t="shared" si="6"/>
        <v>0</v>
      </c>
      <c r="AB37" s="27">
        <f t="shared" si="6"/>
        <v>0</v>
      </c>
      <c r="AC37" s="27">
        <f t="shared" si="6"/>
        <v>0</v>
      </c>
      <c r="AD37" s="27">
        <f t="shared" si="6"/>
        <v>0</v>
      </c>
      <c r="AE37" s="27">
        <f t="shared" si="6"/>
        <v>0</v>
      </c>
      <c r="AF37" s="27">
        <f t="shared" si="6"/>
        <v>0</v>
      </c>
      <c r="AG37" s="27">
        <f t="shared" si="6"/>
        <v>0</v>
      </c>
      <c r="AH37" s="27">
        <f t="shared" si="6"/>
        <v>0</v>
      </c>
      <c r="AI37" s="27"/>
    </row>
    <row r="38" ht="24.75" customHeight="1" spans="1:35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 t="s">
        <v>71</v>
      </c>
      <c r="B39" s="39"/>
      <c r="C39" s="36"/>
      <c r="D39" s="36"/>
      <c r="E39" s="36"/>
      <c r="F39" s="36"/>
      <c r="G39" s="36"/>
      <c r="H39" s="36"/>
      <c r="I39" s="38"/>
      <c r="J39" s="38"/>
      <c r="K39" s="38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ht="21.75" customHeight="1"/>
  </sheetData>
  <mergeCells count="21">
    <mergeCell ref="A1:AI1"/>
    <mergeCell ref="I2:O2"/>
    <mergeCell ref="V2:AG2"/>
    <mergeCell ref="I3:M3"/>
    <mergeCell ref="V3:AG3"/>
    <mergeCell ref="A36:B36"/>
    <mergeCell ref="A37:B37"/>
    <mergeCell ref="A39:B39"/>
    <mergeCell ref="I39:K39"/>
    <mergeCell ref="A2:A4"/>
    <mergeCell ref="B2:B4"/>
    <mergeCell ref="C2:C4"/>
    <mergeCell ref="H2:H4"/>
    <mergeCell ref="Q2:Q4"/>
    <mergeCell ref="R2:R4"/>
    <mergeCell ref="S2:S4"/>
    <mergeCell ref="T2:T4"/>
    <mergeCell ref="U2:U4"/>
    <mergeCell ref="AH2:AH4"/>
    <mergeCell ref="AI2:AI4"/>
    <mergeCell ref="D2:G3"/>
  </mergeCells>
  <dataValidations count="2">
    <dataValidation type="list" allowBlank="1" showInputMessage="1" showErrorMessage="1" sqref="T5:T14 T16:T35">
      <formula1>"A.扩大编制,B.短缺补员,C.业务发展,D.其他原因"</formula1>
    </dataValidation>
    <dataValidation type="list" allowBlank="1" showInputMessage="1" showErrorMessage="1" sqref="U5:U35">
      <formula1>"A.社会招聘,B.校园招聘,C.内部调配,D.其他方式"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7" sqref="E7:G7"/>
    </sheetView>
  </sheetViews>
  <sheetFormatPr defaultColWidth="9" defaultRowHeight="14.4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tabSelected="1" view="pageBreakPreview" zoomScaleNormal="85" workbookViewId="0">
      <pane xSplit="6" ySplit="2" topLeftCell="G23" activePane="bottomRight" state="frozen"/>
      <selection/>
      <selection pane="topRight"/>
      <selection pane="bottomLeft"/>
      <selection pane="bottomRight" activeCell="E24" sqref="E24"/>
    </sheetView>
  </sheetViews>
  <sheetFormatPr defaultColWidth="9" defaultRowHeight="14.4"/>
  <cols>
    <col min="1" max="1" width="4.66666666666667" style="5" customWidth="1"/>
    <col min="2" max="3" width="12.7777777777778" style="5" customWidth="1"/>
    <col min="4" max="4" width="5.77777777777778" style="5" customWidth="1"/>
    <col min="5" max="5" width="67.7777777777778" style="5" customWidth="1"/>
    <col min="6" max="6" width="90.7777777777778" style="5" customWidth="1"/>
    <col min="7" max="7" width="10.7777777777778" style="5" customWidth="1"/>
    <col min="8" max="16332" width="9" style="5"/>
    <col min="16333" max="16384" width="9" style="6"/>
  </cols>
  <sheetData>
    <row r="1" s="1" customFormat="1" ht="33" customHeight="1" spans="1:7">
      <c r="A1" s="7" t="s">
        <v>163</v>
      </c>
      <c r="B1" s="7"/>
      <c r="C1" s="7"/>
      <c r="D1" s="7"/>
      <c r="E1" s="7"/>
      <c r="F1" s="7"/>
      <c r="G1" s="7"/>
    </row>
    <row r="2" s="2" customFormat="1" ht="36" customHeight="1" spans="1:7">
      <c r="A2" s="8" t="s">
        <v>1</v>
      </c>
      <c r="B2" s="8" t="s">
        <v>164</v>
      </c>
      <c r="C2" s="9" t="s">
        <v>165</v>
      </c>
      <c r="D2" s="9" t="s">
        <v>166</v>
      </c>
      <c r="E2" s="8" t="s">
        <v>167</v>
      </c>
      <c r="F2" s="8" t="s">
        <v>168</v>
      </c>
      <c r="G2" s="8" t="s">
        <v>13</v>
      </c>
    </row>
    <row r="3" s="2" customFormat="1" ht="103" customHeight="1" spans="1:7">
      <c r="A3" s="10">
        <v>1</v>
      </c>
      <c r="B3" s="10" t="s">
        <v>169</v>
      </c>
      <c r="C3" s="10" t="s">
        <v>170</v>
      </c>
      <c r="D3" s="10">
        <v>1</v>
      </c>
      <c r="E3" s="11" t="s">
        <v>171</v>
      </c>
      <c r="F3" s="11" t="s">
        <v>172</v>
      </c>
      <c r="G3" s="8"/>
    </row>
    <row r="4" s="3" customFormat="1" ht="159" customHeight="1" spans="1:7">
      <c r="A4" s="10">
        <v>2</v>
      </c>
      <c r="B4" s="10" t="s">
        <v>173</v>
      </c>
      <c r="C4" s="10" t="s">
        <v>174</v>
      </c>
      <c r="D4" s="10">
        <v>1</v>
      </c>
      <c r="E4" s="11" t="s">
        <v>175</v>
      </c>
      <c r="F4" s="11" t="s">
        <v>176</v>
      </c>
      <c r="G4" s="11"/>
    </row>
    <row r="5" s="3" customFormat="1" ht="112" customHeight="1" spans="1:7">
      <c r="A5" s="10">
        <v>3</v>
      </c>
      <c r="B5" s="10" t="s">
        <v>177</v>
      </c>
      <c r="C5" s="10" t="s">
        <v>178</v>
      </c>
      <c r="D5" s="10">
        <v>1</v>
      </c>
      <c r="E5" s="11" t="s">
        <v>179</v>
      </c>
      <c r="F5" s="11" t="s">
        <v>180</v>
      </c>
      <c r="G5" s="11"/>
    </row>
    <row r="6" s="3" customFormat="1" ht="158" customHeight="1" spans="1:7">
      <c r="A6" s="12">
        <v>4</v>
      </c>
      <c r="B6" s="10" t="s">
        <v>51</v>
      </c>
      <c r="C6" s="10" t="s">
        <v>181</v>
      </c>
      <c r="D6" s="10">
        <v>1</v>
      </c>
      <c r="E6" s="11" t="s">
        <v>182</v>
      </c>
      <c r="F6" s="13" t="s">
        <v>183</v>
      </c>
      <c r="G6" s="11" t="s">
        <v>184</v>
      </c>
    </row>
    <row r="7" s="3" customFormat="1" ht="163" customHeight="1" spans="1:7">
      <c r="A7" s="14"/>
      <c r="B7" s="10"/>
      <c r="C7" s="10" t="s">
        <v>185</v>
      </c>
      <c r="D7" s="10">
        <v>1</v>
      </c>
      <c r="E7" s="11" t="s">
        <v>186</v>
      </c>
      <c r="F7" s="11" t="s">
        <v>187</v>
      </c>
      <c r="G7" s="11" t="s">
        <v>188</v>
      </c>
    </row>
    <row r="8" s="3" customFormat="1" ht="133" customHeight="1" spans="1:7">
      <c r="A8" s="10">
        <v>5</v>
      </c>
      <c r="B8" s="10" t="s">
        <v>51</v>
      </c>
      <c r="C8" s="10" t="s">
        <v>189</v>
      </c>
      <c r="D8" s="10">
        <v>1</v>
      </c>
      <c r="E8" s="11" t="s">
        <v>190</v>
      </c>
      <c r="F8" s="11" t="s">
        <v>191</v>
      </c>
      <c r="G8" s="11"/>
    </row>
    <row r="9" s="3" customFormat="1" ht="99" customHeight="1" spans="1:7">
      <c r="A9" s="12">
        <v>6</v>
      </c>
      <c r="B9" s="10" t="s">
        <v>192</v>
      </c>
      <c r="C9" s="10" t="s">
        <v>193</v>
      </c>
      <c r="D9" s="10">
        <v>1</v>
      </c>
      <c r="E9" s="11" t="s">
        <v>194</v>
      </c>
      <c r="F9" s="11" t="s">
        <v>195</v>
      </c>
      <c r="G9" s="11"/>
    </row>
    <row r="10" s="3" customFormat="1" ht="100" customHeight="1" spans="1:7">
      <c r="A10" s="14"/>
      <c r="B10" s="10"/>
      <c r="C10" s="10" t="s">
        <v>196</v>
      </c>
      <c r="D10" s="10">
        <v>1</v>
      </c>
      <c r="E10" s="13" t="s">
        <v>197</v>
      </c>
      <c r="F10" s="13" t="s">
        <v>198</v>
      </c>
      <c r="G10" s="11"/>
    </row>
    <row r="11" s="3" customFormat="1" ht="91" customHeight="1" spans="1:7">
      <c r="A11" s="10">
        <v>7</v>
      </c>
      <c r="B11" s="10" t="s">
        <v>199</v>
      </c>
      <c r="C11" s="10" t="s">
        <v>200</v>
      </c>
      <c r="D11" s="10">
        <v>4</v>
      </c>
      <c r="E11" s="11" t="s">
        <v>201</v>
      </c>
      <c r="F11" s="11" t="s">
        <v>202</v>
      </c>
      <c r="G11" s="11"/>
    </row>
    <row r="12" s="3" customFormat="1" ht="90" customHeight="1" spans="1:7">
      <c r="A12" s="12">
        <v>8</v>
      </c>
      <c r="B12" s="10" t="s">
        <v>58</v>
      </c>
      <c r="C12" s="15" t="s">
        <v>203</v>
      </c>
      <c r="D12" s="10">
        <v>1</v>
      </c>
      <c r="E12" s="11" t="s">
        <v>204</v>
      </c>
      <c r="F12" s="11" t="s">
        <v>205</v>
      </c>
      <c r="G12" s="11"/>
    </row>
    <row r="13" s="3" customFormat="1" ht="154" customHeight="1" spans="1:7">
      <c r="A13" s="16"/>
      <c r="B13" s="10"/>
      <c r="C13" s="10" t="s">
        <v>174</v>
      </c>
      <c r="D13" s="10">
        <v>1</v>
      </c>
      <c r="E13" s="11" t="s">
        <v>206</v>
      </c>
      <c r="F13" s="11" t="s">
        <v>176</v>
      </c>
      <c r="G13" s="11"/>
    </row>
    <row r="14" s="3" customFormat="1" ht="105" customHeight="1" spans="1:7">
      <c r="A14" s="14"/>
      <c r="B14" s="10"/>
      <c r="C14" s="10" t="s">
        <v>207</v>
      </c>
      <c r="D14" s="10">
        <v>1</v>
      </c>
      <c r="E14" s="11" t="s">
        <v>208</v>
      </c>
      <c r="F14" s="11" t="s">
        <v>209</v>
      </c>
      <c r="G14" s="11"/>
    </row>
    <row r="15" s="3" customFormat="1" ht="125" customHeight="1" spans="1:7">
      <c r="A15" s="10">
        <v>9</v>
      </c>
      <c r="B15" s="10" t="s">
        <v>58</v>
      </c>
      <c r="C15" s="10" t="s">
        <v>210</v>
      </c>
      <c r="D15" s="10">
        <v>1</v>
      </c>
      <c r="E15" s="13" t="s">
        <v>211</v>
      </c>
      <c r="F15" s="13" t="s">
        <v>212</v>
      </c>
      <c r="G15" s="11"/>
    </row>
    <row r="16" s="3" customFormat="1" ht="166" customHeight="1" spans="1:7">
      <c r="A16" s="10">
        <v>10</v>
      </c>
      <c r="B16" s="10" t="s">
        <v>213</v>
      </c>
      <c r="C16" s="10" t="s">
        <v>214</v>
      </c>
      <c r="D16" s="10">
        <v>5</v>
      </c>
      <c r="E16" s="11" t="s">
        <v>215</v>
      </c>
      <c r="F16" s="11" t="s">
        <v>216</v>
      </c>
      <c r="G16" s="11" t="s">
        <v>217</v>
      </c>
    </row>
    <row r="17" s="3" customFormat="1" ht="123" customHeight="1" spans="1:7">
      <c r="A17" s="12">
        <v>11</v>
      </c>
      <c r="B17" s="10" t="s">
        <v>218</v>
      </c>
      <c r="C17" s="10" t="s">
        <v>210</v>
      </c>
      <c r="D17" s="10">
        <v>1</v>
      </c>
      <c r="E17" s="13" t="s">
        <v>219</v>
      </c>
      <c r="F17" s="13" t="s">
        <v>212</v>
      </c>
      <c r="G17" s="11"/>
    </row>
    <row r="18" s="3" customFormat="1" ht="88" customHeight="1" spans="1:7">
      <c r="A18" s="16"/>
      <c r="B18" s="10"/>
      <c r="C18" s="15" t="s">
        <v>220</v>
      </c>
      <c r="D18" s="10">
        <v>1</v>
      </c>
      <c r="E18" s="11" t="s">
        <v>221</v>
      </c>
      <c r="F18" s="11" t="s">
        <v>222</v>
      </c>
      <c r="G18" s="11"/>
    </row>
    <row r="19" s="3" customFormat="1" ht="149" customHeight="1" spans="1:9">
      <c r="A19" s="16"/>
      <c r="B19" s="10"/>
      <c r="C19" s="10" t="s">
        <v>174</v>
      </c>
      <c r="D19" s="10">
        <v>1</v>
      </c>
      <c r="E19" s="11" t="s">
        <v>206</v>
      </c>
      <c r="F19" s="11" t="s">
        <v>176</v>
      </c>
      <c r="G19" s="11"/>
      <c r="I19" s="3" t="s">
        <v>223</v>
      </c>
    </row>
    <row r="20" s="4" customFormat="1" ht="118" customHeight="1" spans="1:7">
      <c r="A20" s="14"/>
      <c r="B20" s="10"/>
      <c r="C20" s="15" t="s">
        <v>224</v>
      </c>
      <c r="D20" s="10">
        <v>2</v>
      </c>
      <c r="E20" s="11" t="s">
        <v>225</v>
      </c>
      <c r="F20" s="11" t="s">
        <v>226</v>
      </c>
      <c r="G20" s="17"/>
    </row>
    <row r="21" s="4" customFormat="1" ht="161" customHeight="1" spans="1:7">
      <c r="A21" s="12">
        <v>12</v>
      </c>
      <c r="B21" s="18" t="s">
        <v>227</v>
      </c>
      <c r="C21" s="10" t="s">
        <v>174</v>
      </c>
      <c r="D21" s="10">
        <v>1</v>
      </c>
      <c r="E21" s="11" t="s">
        <v>206</v>
      </c>
      <c r="F21" s="11" t="s">
        <v>176</v>
      </c>
      <c r="G21" s="17"/>
    </row>
    <row r="22" s="4" customFormat="1" ht="125" customHeight="1" spans="1:7">
      <c r="A22" s="16"/>
      <c r="B22" s="18"/>
      <c r="C22" s="10" t="s">
        <v>210</v>
      </c>
      <c r="D22" s="10">
        <v>1</v>
      </c>
      <c r="E22" s="13" t="s">
        <v>219</v>
      </c>
      <c r="F22" s="13" t="s">
        <v>212</v>
      </c>
      <c r="G22" s="17"/>
    </row>
    <row r="23" s="4" customFormat="1" ht="97" customHeight="1" spans="1:7">
      <c r="A23" s="16"/>
      <c r="B23" s="18"/>
      <c r="C23" s="15" t="s">
        <v>203</v>
      </c>
      <c r="D23" s="10">
        <v>2</v>
      </c>
      <c r="E23" s="11" t="s">
        <v>204</v>
      </c>
      <c r="F23" s="11" t="s">
        <v>205</v>
      </c>
      <c r="G23" s="17"/>
    </row>
    <row r="24" s="4" customFormat="1" ht="189" customHeight="1" spans="1:7">
      <c r="A24" s="14"/>
      <c r="B24" s="18"/>
      <c r="C24" s="10" t="s">
        <v>228</v>
      </c>
      <c r="D24" s="10">
        <v>5</v>
      </c>
      <c r="E24" s="13" t="s">
        <v>229</v>
      </c>
      <c r="F24" s="13" t="s">
        <v>230</v>
      </c>
      <c r="G24" s="17"/>
    </row>
    <row r="25" s="4" customFormat="1" ht="45" customHeight="1" spans="1:7">
      <c r="A25" s="19" t="s">
        <v>113</v>
      </c>
      <c r="B25" s="19"/>
      <c r="C25" s="17" t="s">
        <v>231</v>
      </c>
      <c r="D25" s="19">
        <v>35</v>
      </c>
      <c r="E25" s="17" t="s">
        <v>231</v>
      </c>
      <c r="F25" s="17" t="s">
        <v>231</v>
      </c>
      <c r="G25" s="17"/>
    </row>
    <row r="26" ht="39.9" customHeight="1"/>
    <row r="27" ht="39.9" customHeight="1"/>
    <row r="28" ht="39.9" customHeight="1"/>
    <row r="29" ht="39.9" customHeight="1"/>
    <row r="30" ht="39.9" customHeight="1"/>
    <row r="31" ht="39.9" customHeight="1"/>
    <row r="32" ht="39.9" customHeight="1"/>
    <row r="33" ht="39.9" customHeight="1"/>
    <row r="34" s="5" customFormat="1" ht="39.9" customHeight="1"/>
    <row r="35" s="5" customFormat="1" ht="39.9" customHeight="1"/>
    <row r="36" s="5" customFormat="1" ht="39.9" customHeight="1"/>
    <row r="37" s="5" customFormat="1" ht="39.9" customHeight="1"/>
    <row r="38" s="5" customFormat="1" ht="39.9" customHeight="1"/>
  </sheetData>
  <autoFilter xmlns:etc="http://www.wps.cn/officeDocument/2017/etCustomData" ref="A2:XFD25" etc:filterBottomFollowUsedRange="0">
    <extLst/>
  </autoFilter>
  <mergeCells count="12">
    <mergeCell ref="A1:G1"/>
    <mergeCell ref="A25:B25"/>
    <mergeCell ref="A6:A7"/>
    <mergeCell ref="A9:A10"/>
    <mergeCell ref="A12:A14"/>
    <mergeCell ref="A17:A20"/>
    <mergeCell ref="A21:A24"/>
    <mergeCell ref="B6:B7"/>
    <mergeCell ref="B9:B10"/>
    <mergeCell ref="B12:B14"/>
    <mergeCell ref="B17:B20"/>
    <mergeCell ref="B21:B24"/>
  </mergeCells>
  <pageMargins left="0.392361111111111" right="0.392361111111111" top="0.590277777777778" bottom="0.392361111111111" header="0.392361111111111" footer="0.392361111111111"/>
  <pageSetup paperSize="8" scale="99" fitToHeight="0" orientation="landscape"/>
  <headerFooter>
    <oddFooter>&amp;C第 &amp;P 页，共 &amp;N 页</oddFooter>
  </headerFooter>
  <rowBreaks count="5" manualBreakCount="5">
    <brk id="7" max="6" man="1"/>
    <brk id="14" max="6" man="1"/>
    <brk id="20" max="6" man="1"/>
    <brk id="25" max="16383" man="1"/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</vt:lpstr>
      <vt:lpstr>表2</vt:lpstr>
      <vt:lpstr>Sheet1</vt:lpstr>
      <vt:lpstr>总汇总表</vt:lpstr>
      <vt:lpstr>20250912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潘鹏涛</dc:creator>
  <cp:lastModifiedBy>解君艳</cp:lastModifiedBy>
  <dcterms:created xsi:type="dcterms:W3CDTF">2018-10-22T04:48:00Z</dcterms:created>
  <cp:lastPrinted>2025-08-20T02:17:00Z</cp:lastPrinted>
  <dcterms:modified xsi:type="dcterms:W3CDTF">2025-09-12T09:30:08Z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9842F484E288450493A0D938E128E104_13</vt:lpwstr>
  </property>
  <property fmtid="{D5CDD505-2E9C-101B-9397-08002B2CF9AE}" pid="4" name="KSOReadingLayout">
    <vt:bool>true</vt:bool>
  </property>
</Properties>
</file>